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couture\Desktop\"/>
    </mc:Choice>
  </mc:AlternateContent>
  <bookViews>
    <workbookView xWindow="0" yWindow="0" windowWidth="19200" windowHeight="11880" activeTab="4"/>
  </bookViews>
  <sheets>
    <sheet name="Course 1-2" sheetId="1" r:id="rId1"/>
    <sheet name="Course 4-13" sheetId="2" r:id="rId2"/>
    <sheet name="Course 14" sheetId="4" r:id="rId3"/>
    <sheet name="Course 20-22" sheetId="5" r:id="rId4"/>
    <sheet name="Open All" sheetId="6" r:id="rId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5" l="1"/>
  <c r="F37" i="5"/>
  <c r="F38" i="5"/>
  <c r="F39" i="5"/>
  <c r="E39" i="5"/>
  <c r="F33" i="6"/>
  <c r="F34" i="6"/>
  <c r="F35" i="6"/>
  <c r="F36" i="6"/>
  <c r="F37" i="6"/>
  <c r="F38" i="6"/>
  <c r="F3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10" i="6"/>
  <c r="E34" i="6"/>
  <c r="E35" i="6"/>
  <c r="E36" i="6"/>
  <c r="E37" i="6"/>
  <c r="E38" i="6"/>
  <c r="E39" i="6"/>
  <c r="E33" i="6"/>
  <c r="E38" i="5"/>
  <c r="E37" i="5"/>
  <c r="F21" i="5"/>
  <c r="F22" i="5"/>
  <c r="F23" i="5"/>
  <c r="F24" i="5"/>
  <c r="F25" i="5"/>
  <c r="F26" i="5"/>
  <c r="F27" i="5"/>
  <c r="F28" i="5"/>
  <c r="E22" i="5"/>
  <c r="E23" i="5"/>
  <c r="E24" i="5"/>
  <c r="E25" i="5"/>
  <c r="E26" i="5"/>
  <c r="E27" i="5"/>
  <c r="E28" i="5"/>
  <c r="E21" i="5"/>
  <c r="E12" i="5"/>
  <c r="E13" i="5"/>
  <c r="E14" i="5"/>
  <c r="E15" i="5"/>
  <c r="E11" i="5"/>
  <c r="F11" i="5"/>
  <c r="F12" i="5"/>
  <c r="F13" i="5"/>
  <c r="F14" i="5"/>
  <c r="F15" i="5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E11" i="4"/>
  <c r="E12" i="4"/>
  <c r="E13" i="4"/>
  <c r="E14" i="4"/>
  <c r="E15" i="4"/>
  <c r="E16" i="4"/>
  <c r="E17" i="4"/>
  <c r="E18" i="4"/>
  <c r="E19" i="4"/>
  <c r="E20" i="4"/>
  <c r="E21" i="4"/>
  <c r="E22" i="4"/>
  <c r="E10" i="4"/>
  <c r="F48" i="2"/>
  <c r="E48" i="2"/>
  <c r="F52" i="2"/>
  <c r="F47" i="2"/>
  <c r="F43" i="2"/>
  <c r="F35" i="2"/>
  <c r="F36" i="2"/>
  <c r="F37" i="2"/>
  <c r="F38" i="2"/>
  <c r="E37" i="2"/>
  <c r="E38" i="2"/>
  <c r="E36" i="2"/>
  <c r="F31" i="2"/>
  <c r="E25" i="2"/>
  <c r="E26" i="2"/>
  <c r="E27" i="2"/>
  <c r="E24" i="2"/>
  <c r="F23" i="2"/>
  <c r="F24" i="2"/>
  <c r="F25" i="2"/>
  <c r="F26" i="2"/>
  <c r="F27" i="2"/>
  <c r="F10" i="2"/>
  <c r="F11" i="2"/>
  <c r="F12" i="2"/>
  <c r="F13" i="2"/>
  <c r="F14" i="2"/>
  <c r="E11" i="2"/>
  <c r="E12" i="2"/>
  <c r="E13" i="2"/>
  <c r="E14" i="2"/>
  <c r="E10" i="2"/>
  <c r="F18" i="2"/>
  <c r="F36" i="1"/>
  <c r="F37" i="1"/>
  <c r="F38" i="1"/>
  <c r="F39" i="1"/>
  <c r="F40" i="1"/>
  <c r="E38" i="1"/>
  <c r="E39" i="1"/>
  <c r="E40" i="1"/>
  <c r="E37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0" i="1"/>
</calcChain>
</file>

<file path=xl/sharedStrings.xml><?xml version="1.0" encoding="utf-8"?>
<sst xmlns="http://schemas.openxmlformats.org/spreadsheetml/2006/main" count="369" uniqueCount="160">
  <si>
    <t>DOUADY THEO</t>
  </si>
  <si>
    <t>VAL DE L'INDRE CK</t>
  </si>
  <si>
    <t>LAGLEYZE VICTOR</t>
  </si>
  <si>
    <t>KURTS YURI</t>
  </si>
  <si>
    <t>U S  VENDOME CK</t>
  </si>
  <si>
    <t>PAUGOIS HUGO</t>
  </si>
  <si>
    <t>D'HALLUIN ALEXANDRE</t>
  </si>
  <si>
    <t>C O CCK  CHINON</t>
  </si>
  <si>
    <t>FRESNEDA NOAH</t>
  </si>
  <si>
    <t>CKC MEHUN</t>
  </si>
  <si>
    <t>HALDIMANN NICOLAS</t>
  </si>
  <si>
    <t>CKC DE TOURS</t>
  </si>
  <si>
    <t>BERLU KILIAN</t>
  </si>
  <si>
    <t>FAYS THOMAS</t>
  </si>
  <si>
    <t>C S C L C  DE SALBRIS</t>
  </si>
  <si>
    <t>ROUX MATHEO</t>
  </si>
  <si>
    <t>CCK DUNOIS</t>
  </si>
  <si>
    <t>POTTIER GABRIEL</t>
  </si>
  <si>
    <t>DE BROISSIA ERWANN</t>
  </si>
  <si>
    <t>BOURGOGNON SELYAN</t>
  </si>
  <si>
    <t>MAGNIER ROMAIN</t>
  </si>
  <si>
    <t>CHATEAUNEUF PAGAIE AVENTURE</t>
  </si>
  <si>
    <t>CHAISE TOM</t>
  </si>
  <si>
    <t>TETAULT JUSTIN</t>
  </si>
  <si>
    <t>ASS  ESTIENNE CK</t>
  </si>
  <si>
    <t>Absent</t>
  </si>
  <si>
    <t>MOREAU ARTHUR</t>
  </si>
  <si>
    <t>Abandon</t>
  </si>
  <si>
    <t>LAUMONNIER LOIS</t>
  </si>
  <si>
    <t>PANTIN LÉA</t>
  </si>
  <si>
    <t>ABERT CLAIRE</t>
  </si>
  <si>
    <t>GAYON TIPHAINE</t>
  </si>
  <si>
    <t>FRENOT LINDSAY</t>
  </si>
  <si>
    <t>JUSSY VALENTINE</t>
  </si>
  <si>
    <t>LANGLOIS Rémi</t>
  </si>
  <si>
    <t>CLUB CK DUNOIS</t>
  </si>
  <si>
    <t>AUGE Kalian</t>
  </si>
  <si>
    <t>CK CLUB DE TOURS</t>
  </si>
  <si>
    <t>MERCIER Lucas</t>
  </si>
  <si>
    <t>JOUBERT Léo</t>
  </si>
  <si>
    <t>K1 Homme Minime - 3 000m</t>
  </si>
  <si>
    <t>26/02/2017
10:00:00</t>
  </si>
  <si>
    <t>Dossard</t>
  </si>
  <si>
    <t>Bateau</t>
  </si>
  <si>
    <t>Club</t>
  </si>
  <si>
    <t>Temps</t>
  </si>
  <si>
    <t>Delta</t>
  </si>
  <si>
    <t>Place</t>
  </si>
  <si>
    <t>K1 Dame Minime - 3 000m</t>
  </si>
  <si>
    <t>Championnat Régional de Fond Centre Val de Loire</t>
  </si>
  <si>
    <t>JARRY ELISA</t>
  </si>
  <si>
    <t>FRADON MARGAUX</t>
  </si>
  <si>
    <t>VINET INES</t>
  </si>
  <si>
    <t>BERNARD LYLAS</t>
  </si>
  <si>
    <t>ANTIGNY CLARA</t>
  </si>
  <si>
    <t>K1 Dame Cadet - 5 000m</t>
  </si>
  <si>
    <t>26/02/2017
10:40:00</t>
  </si>
  <si>
    <t>MENTEREL Alissa</t>
  </si>
  <si>
    <t>K1 Dame Junior - 5 000m</t>
  </si>
  <si>
    <t>CARDIN JULIE</t>
  </si>
  <si>
    <t>BUISSON LEA</t>
  </si>
  <si>
    <t>K1 Dame Senior - 5 000m</t>
  </si>
  <si>
    <t>TULEU GABRIELLE</t>
  </si>
  <si>
    <t>GUYOT SARAH</t>
  </si>
  <si>
    <t>BENITO MAUREEN</t>
  </si>
  <si>
    <t>POINTURIER LAURANNE</t>
  </si>
  <si>
    <t>JACOB LAURENE</t>
  </si>
  <si>
    <t>CKC ORLEANS</t>
  </si>
  <si>
    <t>K1 Dame Vétéran 1a3 - 5 000m</t>
  </si>
  <si>
    <t>ABERT BLANDINE</t>
  </si>
  <si>
    <t>K1 Dame Vétéran 4a5 - 5 000m</t>
  </si>
  <si>
    <t>PESQUET NATHALIE</t>
  </si>
  <si>
    <t>MOINET DOMINIQUE</t>
  </si>
  <si>
    <t>BARATHIEU SYLVIE</t>
  </si>
  <si>
    <t>CHAUVEL BIMBARD DOMINIQUE</t>
  </si>
  <si>
    <t>COUSINIE Nathalie</t>
  </si>
  <si>
    <t>C1 Homme Cadet - 5 000m</t>
  </si>
  <si>
    <t>BATONNEAU ROMAIN</t>
  </si>
  <si>
    <t>C1 Homme Senior - 5 000m</t>
  </si>
  <si>
    <t>POINTURIER REMI</t>
  </si>
  <si>
    <t>C1 Dame Senior - 5 000m</t>
  </si>
  <si>
    <t>RIVOAL MATHILDE</t>
  </si>
  <si>
    <t>GILBERT CYRILLE</t>
  </si>
  <si>
    <t>K1 Homme Cadet - 5 000m</t>
  </si>
  <si>
    <t>26/02/2017
11:30:00</t>
  </si>
  <si>
    <t>SAULIERE MATHIS</t>
  </si>
  <si>
    <t>CHAUVEAU LUCAS</t>
  </si>
  <si>
    <t>HERRY ALEXIS</t>
  </si>
  <si>
    <t>DESSOLIN JULIEN</t>
  </si>
  <si>
    <t>LHOTE NOE</t>
  </si>
  <si>
    <t>UKALOVIC THOMAS</t>
  </si>
  <si>
    <t>SAUVAGE FLORIAN</t>
  </si>
  <si>
    <t>JARRY TEVA</t>
  </si>
  <si>
    <t>PAOLORSI SIMON</t>
  </si>
  <si>
    <t>LABET SIMON</t>
  </si>
  <si>
    <t>FRESNEDA LEO</t>
  </si>
  <si>
    <t>BADAIRE ENZO</t>
  </si>
  <si>
    <t>LARIVEN HUGO</t>
  </si>
  <si>
    <t>CHOLLET LUCAS</t>
  </si>
  <si>
    <t>JARRIGE ALEXIS</t>
  </si>
  <si>
    <t>K1 Homme Poussin - 1 000m</t>
  </si>
  <si>
    <t>26/02/2017
14:00:00</t>
  </si>
  <si>
    <t>K1 Homme Benjamin - 2 000m</t>
  </si>
  <si>
    <t>K1 Dame Benjamin - 2 000m</t>
  </si>
  <si>
    <t>BONSENS GABRIEL</t>
  </si>
  <si>
    <t>ROUSSET THEO</t>
  </si>
  <si>
    <t>CHETOUI THEO</t>
  </si>
  <si>
    <t>DAUBERCIES ELLIOT</t>
  </si>
  <si>
    <t>LANGLOIS JUSTIN</t>
  </si>
  <si>
    <t>MANISZEWSKI ANATOLE</t>
  </si>
  <si>
    <t>BRAULT MALEAUME</t>
  </si>
  <si>
    <t>ALBERCA HENIAU ERWAN</t>
  </si>
  <si>
    <t>ROCQUET GABIN</t>
  </si>
  <si>
    <t>GULZAR NASSIM</t>
  </si>
  <si>
    <t>RENAULT BLEEKER PIERRE</t>
  </si>
  <si>
    <t>BONSENS LEO</t>
  </si>
  <si>
    <t>LE FELLIC ROBIN</t>
  </si>
  <si>
    <t>DEMALINE SOIZIC</t>
  </si>
  <si>
    <t>LOISIRS EAUX VIVES BEAUGENCY</t>
  </si>
  <si>
    <t>CHEVALEYRE TATIANA</t>
  </si>
  <si>
    <t>ABERT CAROLINE</t>
  </si>
  <si>
    <t>MUNEAT CYRIAN</t>
  </si>
  <si>
    <t>POMMET ROMANE</t>
  </si>
  <si>
    <t>AUGE YAEL</t>
  </si>
  <si>
    <t>GUYBANE SERENA</t>
  </si>
  <si>
    <t>LOUBRIE JUSTINE</t>
  </si>
  <si>
    <t>K2 &amp; K4 C/J/S/V Open - 5 000m</t>
  </si>
  <si>
    <t>26/02/2017
14:40:00</t>
  </si>
  <si>
    <t>CHAUVEAU YVAN/COTTA JEANMARIE</t>
  </si>
  <si>
    <t>CHOLLET LUCAS/FRADON MARGAUX</t>
  </si>
  <si>
    <t>C.O.C.C.K. CHINON</t>
  </si>
  <si>
    <t>DUH ANTOINE/BADAIRE ENZO</t>
  </si>
  <si>
    <t>CK CLUB ORLEANS</t>
  </si>
  <si>
    <t>GILBERT CYRILLE/CHETOUI MEHDI</t>
  </si>
  <si>
    <t>GILBERT YVES/OSQUIGUIL JEANBAPTISTE</t>
  </si>
  <si>
    <t>GIRARD PHILIPPE/MOREAU BENJAMIN</t>
  </si>
  <si>
    <t>HERRY ALEXIS/JARRY TEVA</t>
  </si>
  <si>
    <t>JARRY ELISA/ANTIGNY CLARA</t>
  </si>
  <si>
    <t>LHOTE NOE/LAGLEYZE ARTHUR</t>
  </si>
  <si>
    <t>MERIEL PAUL/JARRY GEOFFROY</t>
  </si>
  <si>
    <t>PAGES LAURENT/HERVET PATRICK</t>
  </si>
  <si>
    <t>PAOLORSI SIMON/BATONNEAU ROMAIN</t>
  </si>
  <si>
    <t>PRIJAC VASSILI/GUILLERMIC RIWAN</t>
  </si>
  <si>
    <t>RIVOAL MATHILDE/LERAY ADELINE</t>
  </si>
  <si>
    <t>SAULIERE MATHIS/CHAUVEAU LUCAS</t>
  </si>
  <si>
    <t>SAUVAGE FLORIAN/UKALOVIC THOMAS</t>
  </si>
  <si>
    <t>JACOB CAMILLE / ROCQUET LOUIS</t>
  </si>
  <si>
    <t>INTER CLUB ORLEANS / VERNON</t>
  </si>
  <si>
    <t>GUYOT SARAH/TULEU GABRIELLE/BENITO MAUREEN/POINTURIER LAURANNE</t>
  </si>
  <si>
    <t>ANTIGNY JULIEN/LABASTILLE TOM</t>
  </si>
  <si>
    <t>K2 &amp; C2 &amp; K4 P/B/M Open - 2 000m</t>
  </si>
  <si>
    <t>26/02/2017
15:20:00</t>
  </si>
  <si>
    <t>AUGE KALIAN/HALDIMANN NICOLAS</t>
  </si>
  <si>
    <t>BERLU KILIAN/BOURGOGNON SELYAN</t>
  </si>
  <si>
    <t>BONSENS GABRIEL/CHETOUI THEO</t>
  </si>
  <si>
    <t>DOUADY THEO/LAGLEYZE VICTOR</t>
  </si>
  <si>
    <t>MAGNIER ROMAIN/LE FELLIC ROBIN</t>
  </si>
  <si>
    <t>PANTIN LÉA/ABERT CLAIRE</t>
  </si>
  <si>
    <t>D'HALLUIN ALEXANDRE/POTTIER GABRIEL</t>
  </si>
  <si>
    <t>ALBERCA HENIAU ERWAN/MANISZEWSKI ANATOLE/GULZAR NASSIM/AUGE YAEL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</si>
</sst>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Verdana"/>
      <family val="2"/>
    </font>
    <font>
      <sz val="8"/>
      <color theme="1"/>
      <name val="Verdana"/>
      <family val="2"/>
    </font>
    <font>
      <b/>
      <sz val="8"/>
      <color rgb="FFFFFFFF"/>
      <name val="Verdana"/>
      <family val="2"/>
    </font>
    <font>
      <b/>
      <sz val="8"/>
      <color indexed="8"/>
      <name val="Verdana"/>
      <family val="2"/>
    </font>
    <font>
      <sz val="10"/>
      <color indexed="8"/>
      <name val="Verdana"/>
      <family val="2"/>
    </font>
    <font>
      <b/>
      <sz val="12"/>
      <color theme="3" tint="0.39997558519241921"/>
      <name val="Verdana"/>
      <family val="2"/>
    </font>
    <font>
      <b/>
      <sz val="14"/>
      <color theme="3" tint="0.3999755851924192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Protection="1"/>
    <xf numFmtId="0" fontId="22" fillId="0" borderId="0" xfId="0" applyFont="1" applyFill="1" applyAlignment="1" applyProtection="1">
      <alignment horizontal="center"/>
    </xf>
    <xf numFmtId="164" fontId="22" fillId="0" borderId="0" xfId="0" applyNumberFormat="1" applyFont="1" applyFill="1" applyAlignment="1" applyProtection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 applyProtection="1">
      <alignment horizontal="center"/>
    </xf>
    <xf numFmtId="164" fontId="21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47" fontId="19" fillId="0" borderId="10" xfId="0" applyNumberFormat="1" applyFont="1" applyBorder="1" applyAlignment="1">
      <alignment horizontal="center"/>
    </xf>
    <xf numFmtId="0" fontId="0" fillId="0" borderId="10" xfId="0" applyBorder="1"/>
    <xf numFmtId="47" fontId="19" fillId="0" borderId="10" xfId="0" applyNumberFormat="1" applyFont="1" applyBorder="1"/>
    <xf numFmtId="0" fontId="18" fillId="0" borderId="10" xfId="0" applyFont="1" applyFill="1" applyBorder="1" applyProtection="1"/>
    <xf numFmtId="0" fontId="18" fillId="0" borderId="10" xfId="0" applyFont="1" applyFill="1" applyBorder="1" applyAlignment="1" applyProtection="1">
      <alignment horizontal="center"/>
    </xf>
    <xf numFmtId="47" fontId="18" fillId="0" borderId="1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0" fontId="18" fillId="0" borderId="0" xfId="0" applyFont="1" applyFill="1" applyAlignment="1" applyProtection="1">
      <alignment horizontal="center"/>
    </xf>
    <xf numFmtId="0" fontId="19" fillId="0" borderId="0" xfId="0" applyFont="1" applyBorder="1" applyAlignment="1">
      <alignment horizontal="center"/>
    </xf>
    <xf numFmtId="47" fontId="19" fillId="0" borderId="0" xfId="0" applyNumberFormat="1" applyFont="1" applyBorder="1"/>
    <xf numFmtId="0" fontId="22" fillId="0" borderId="0" xfId="0" applyFont="1" applyFill="1" applyAlignment="1" applyProtection="1">
      <alignment horizontal="left"/>
    </xf>
    <xf numFmtId="0" fontId="19" fillId="0" borderId="10" xfId="0" applyFont="1" applyBorder="1" applyAlignment="1">
      <alignment horizontal="left"/>
    </xf>
    <xf numFmtId="0" fontId="18" fillId="0" borderId="10" xfId="0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center"/>
    </xf>
    <xf numFmtId="0" fontId="0" fillId="0" borderId="10" xfId="0" applyBorder="1" applyAlignment="1">
      <alignment horizontal="center"/>
    </xf>
    <xf numFmtId="0" fontId="19" fillId="0" borderId="0" xfId="0" applyFont="1" applyBorder="1"/>
    <xf numFmtId="47" fontId="19" fillId="0" borderId="0" xfId="0" applyNumberFormat="1" applyFont="1" applyBorder="1" applyAlignment="1">
      <alignment horizontal="center"/>
    </xf>
    <xf numFmtId="164" fontId="18" fillId="0" borderId="0" xfId="0" applyNumberFormat="1" applyFont="1" applyFill="1" applyAlignment="1" applyProtection="1">
      <alignment horizontal="center" vertical="center"/>
    </xf>
    <xf numFmtId="164" fontId="18" fillId="0" borderId="10" xfId="0" applyNumberFormat="1" applyFont="1" applyFill="1" applyBorder="1" applyAlignment="1" applyProtection="1">
      <alignment horizontal="center" vertical="center"/>
    </xf>
    <xf numFmtId="164" fontId="18" fillId="0" borderId="10" xfId="0" applyNumberFormat="1" applyFont="1" applyFill="1" applyBorder="1" applyProtection="1"/>
    <xf numFmtId="21" fontId="20" fillId="33" borderId="10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 applyProtection="1">
      <alignment horizontal="center"/>
    </xf>
    <xf numFmtId="0" fontId="24" fillId="0" borderId="0" xfId="0" applyFont="1" applyFill="1" applyAlignment="1" applyProtection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57150</xdr:rowOff>
    </xdr:from>
    <xdr:to>
      <xdr:col>5</xdr:col>
      <xdr:colOff>390525</xdr:colOff>
      <xdr:row>4</xdr:row>
      <xdr:rowOff>161925</xdr:rowOff>
    </xdr:to>
    <xdr:pic>
      <xdr:nvPicPr>
        <xdr:cNvPr id="3" name="Image 2" descr="http://www.ffck.org/wp-content/uploads/2015/12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57150"/>
          <a:ext cx="9620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57150</xdr:rowOff>
    </xdr:from>
    <xdr:to>
      <xdr:col>5</xdr:col>
      <xdr:colOff>390525</xdr:colOff>
      <xdr:row>4</xdr:row>
      <xdr:rowOff>161925</xdr:rowOff>
    </xdr:to>
    <xdr:pic>
      <xdr:nvPicPr>
        <xdr:cNvPr id="2" name="Image 1" descr="http://www.ffck.org/wp-content/uploads/2015/12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57150"/>
          <a:ext cx="14859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57150</xdr:rowOff>
    </xdr:from>
    <xdr:to>
      <xdr:col>5</xdr:col>
      <xdr:colOff>390525</xdr:colOff>
      <xdr:row>4</xdr:row>
      <xdr:rowOff>161925</xdr:rowOff>
    </xdr:to>
    <xdr:pic>
      <xdr:nvPicPr>
        <xdr:cNvPr id="2" name="Image 1" descr="http://www.ffck.org/wp-content/uploads/2015/12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57150"/>
          <a:ext cx="14859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57150</xdr:rowOff>
    </xdr:from>
    <xdr:to>
      <xdr:col>5</xdr:col>
      <xdr:colOff>390525</xdr:colOff>
      <xdr:row>4</xdr:row>
      <xdr:rowOff>161925</xdr:rowOff>
    </xdr:to>
    <xdr:pic>
      <xdr:nvPicPr>
        <xdr:cNvPr id="2" name="Image 1" descr="http://www.ffck.org/wp-content/uploads/2015/12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57150"/>
          <a:ext cx="14859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1733550</xdr:colOff>
      <xdr:row>0</xdr:row>
      <xdr:rowOff>114300</xdr:rowOff>
    </xdr:from>
    <xdr:to>
      <xdr:col>5</xdr:col>
      <xdr:colOff>333375</xdr:colOff>
      <xdr:row>5</xdr:row>
      <xdr:rowOff>85725</xdr:rowOff>
    </xdr:to>
    <xdr:pic>
      <xdr:nvPicPr>
        <xdr:cNvPr id="3" name="Image 2" descr="http://www.ffck.org/wp-content/uploads/2015/12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14300"/>
          <a:ext cx="14859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K39" sqref="K39"/>
    </sheetView>
  </sheetViews>
  <sheetFormatPr baseColWidth="10" defaultRowHeight="15" x14ac:dyDescent="0.25"/>
  <cols>
    <col min="1" max="1" width="8.42578125" style="1" bestFit="1" customWidth="1"/>
    <col min="2" max="2" width="31.28515625" customWidth="1"/>
    <col min="3" max="3" width="31.28515625" style="1" bestFit="1" customWidth="1"/>
    <col min="4" max="4" width="10.85546875" style="1"/>
  </cols>
  <sheetData>
    <row r="1" spans="1:6" x14ac:dyDescent="0.25">
      <c r="A1" s="2"/>
      <c r="B1" s="3"/>
      <c r="C1" s="3"/>
      <c r="D1" s="4"/>
      <c r="E1" s="2"/>
      <c r="F1" s="2"/>
    </row>
    <row r="2" spans="1:6" x14ac:dyDescent="0.25">
      <c r="A2" s="2"/>
      <c r="B2" s="3"/>
      <c r="C2" s="3"/>
      <c r="D2" s="4"/>
      <c r="E2" s="2"/>
      <c r="F2" s="2"/>
    </row>
    <row r="3" spans="1:6" ht="15" customHeight="1" x14ac:dyDescent="0.25">
      <c r="A3" s="32" t="s">
        <v>49</v>
      </c>
      <c r="B3" s="32"/>
      <c r="C3" s="32"/>
      <c r="D3" s="4"/>
      <c r="E3" s="2"/>
      <c r="F3" s="2"/>
    </row>
    <row r="4" spans="1:6" ht="15" customHeight="1" x14ac:dyDescent="0.25">
      <c r="A4" s="32"/>
      <c r="B4" s="32"/>
      <c r="C4" s="32"/>
      <c r="D4" s="4"/>
      <c r="E4" s="2"/>
      <c r="F4" s="2"/>
    </row>
    <row r="5" spans="1:6" x14ac:dyDescent="0.25">
      <c r="A5" s="2"/>
      <c r="B5" s="3"/>
      <c r="C5" s="3"/>
      <c r="D5" s="4"/>
      <c r="E5" s="2"/>
      <c r="F5" s="2"/>
    </row>
    <row r="7" spans="1:6" ht="21" customHeight="1" x14ac:dyDescent="0.25">
      <c r="A7" s="5">
        <v>1</v>
      </c>
      <c r="B7" s="5" t="s">
        <v>40</v>
      </c>
      <c r="C7" s="31" t="s">
        <v>41</v>
      </c>
      <c r="D7" s="31"/>
      <c r="E7" s="31"/>
      <c r="F7" s="31"/>
    </row>
    <row r="8" spans="1:6" x14ac:dyDescent="0.25">
      <c r="A8" s="6" t="s">
        <v>42</v>
      </c>
      <c r="B8" s="6" t="s">
        <v>43</v>
      </c>
      <c r="C8" s="6" t="s">
        <v>44</v>
      </c>
      <c r="D8" s="7" t="s">
        <v>45</v>
      </c>
      <c r="E8" s="6" t="s">
        <v>46</v>
      </c>
      <c r="F8" s="6" t="s">
        <v>47</v>
      </c>
    </row>
    <row r="9" spans="1:6" x14ac:dyDescent="0.25">
      <c r="A9" s="8">
        <v>9</v>
      </c>
      <c r="B9" s="9" t="s">
        <v>0</v>
      </c>
      <c r="C9" s="8" t="s">
        <v>1</v>
      </c>
      <c r="D9" s="10">
        <v>1.1973495370370369E-2</v>
      </c>
      <c r="E9" s="11"/>
      <c r="F9" s="8">
        <v>1</v>
      </c>
    </row>
    <row r="10" spans="1:6" x14ac:dyDescent="0.25">
      <c r="A10" s="8">
        <v>10</v>
      </c>
      <c r="B10" s="9" t="s">
        <v>2</v>
      </c>
      <c r="C10" s="8" t="s">
        <v>1</v>
      </c>
      <c r="D10" s="10">
        <v>1.2791203703703706E-2</v>
      </c>
      <c r="E10" s="12">
        <f>D10-$D$9</f>
        <v>8.1770833333333695E-4</v>
      </c>
      <c r="F10" s="8">
        <f>F9+1</f>
        <v>2</v>
      </c>
    </row>
    <row r="11" spans="1:6" x14ac:dyDescent="0.25">
      <c r="A11" s="8">
        <v>233</v>
      </c>
      <c r="B11" s="13" t="s">
        <v>34</v>
      </c>
      <c r="C11" s="14" t="s">
        <v>35</v>
      </c>
      <c r="D11" s="15">
        <v>1.332326388888889E-2</v>
      </c>
      <c r="E11" s="12">
        <f t="shared" ref="E11:E27" si="0">D11-$D$9</f>
        <v>1.349768518518521E-3</v>
      </c>
      <c r="F11" s="8">
        <f t="shared" ref="F11:F27" si="1">F10+1</f>
        <v>3</v>
      </c>
    </row>
    <row r="12" spans="1:6" x14ac:dyDescent="0.25">
      <c r="A12" s="8">
        <v>3</v>
      </c>
      <c r="B12" s="9" t="s">
        <v>3</v>
      </c>
      <c r="C12" s="8" t="s">
        <v>4</v>
      </c>
      <c r="D12" s="10">
        <v>1.3576967592592594E-2</v>
      </c>
      <c r="E12" s="12">
        <f t="shared" si="0"/>
        <v>1.6034722222222249E-3</v>
      </c>
      <c r="F12" s="8">
        <f t="shared" si="1"/>
        <v>4</v>
      </c>
    </row>
    <row r="13" spans="1:6" x14ac:dyDescent="0.25">
      <c r="A13" s="8">
        <v>13</v>
      </c>
      <c r="B13" s="9" t="s">
        <v>5</v>
      </c>
      <c r="C13" s="8" t="s">
        <v>4</v>
      </c>
      <c r="D13" s="10">
        <v>1.3649305555555555E-2</v>
      </c>
      <c r="E13" s="12">
        <f t="shared" si="0"/>
        <v>1.6758101851851864E-3</v>
      </c>
      <c r="F13" s="8">
        <f t="shared" si="1"/>
        <v>5</v>
      </c>
    </row>
    <row r="14" spans="1:6" x14ac:dyDescent="0.25">
      <c r="A14" s="8">
        <v>17</v>
      </c>
      <c r="B14" s="9" t="s">
        <v>6</v>
      </c>
      <c r="C14" s="8" t="s">
        <v>7</v>
      </c>
      <c r="D14" s="10">
        <v>1.3816782407407406E-2</v>
      </c>
      <c r="E14" s="12">
        <f t="shared" si="0"/>
        <v>1.8432870370370374E-3</v>
      </c>
      <c r="F14" s="8">
        <f t="shared" si="1"/>
        <v>6</v>
      </c>
    </row>
    <row r="15" spans="1:6" x14ac:dyDescent="0.25">
      <c r="A15" s="8">
        <v>7</v>
      </c>
      <c r="B15" s="9" t="s">
        <v>8</v>
      </c>
      <c r="C15" s="8" t="s">
        <v>9</v>
      </c>
      <c r="D15" s="10">
        <v>1.4065046296296298E-2</v>
      </c>
      <c r="E15" s="12">
        <f t="shared" si="0"/>
        <v>2.091550925925929E-3</v>
      </c>
      <c r="F15" s="8">
        <f t="shared" si="1"/>
        <v>7</v>
      </c>
    </row>
    <row r="16" spans="1:6" x14ac:dyDescent="0.25">
      <c r="A16" s="8">
        <v>16</v>
      </c>
      <c r="B16" s="9" t="s">
        <v>10</v>
      </c>
      <c r="C16" s="8" t="s">
        <v>11</v>
      </c>
      <c r="D16" s="10">
        <v>1.4177777777777777E-2</v>
      </c>
      <c r="E16" s="12">
        <f t="shared" si="0"/>
        <v>2.2042824074074083E-3</v>
      </c>
      <c r="F16" s="8">
        <f t="shared" si="1"/>
        <v>8</v>
      </c>
    </row>
    <row r="17" spans="1:6" x14ac:dyDescent="0.25">
      <c r="A17" s="8">
        <v>4</v>
      </c>
      <c r="B17" s="9" t="s">
        <v>12</v>
      </c>
      <c r="C17" s="8" t="s">
        <v>1</v>
      </c>
      <c r="D17" s="10">
        <v>1.4621990740740741E-2</v>
      </c>
      <c r="E17" s="12">
        <f t="shared" si="0"/>
        <v>2.6484953703703722E-3</v>
      </c>
      <c r="F17" s="8">
        <f t="shared" si="1"/>
        <v>9</v>
      </c>
    </row>
    <row r="18" spans="1:6" x14ac:dyDescent="0.25">
      <c r="A18" s="8">
        <v>1</v>
      </c>
      <c r="B18" s="9" t="s">
        <v>13</v>
      </c>
      <c r="C18" s="8" t="s">
        <v>14</v>
      </c>
      <c r="D18" s="10">
        <v>1.4899537037037036E-2</v>
      </c>
      <c r="E18" s="12">
        <f t="shared" si="0"/>
        <v>2.9260416666666671E-3</v>
      </c>
      <c r="F18" s="8">
        <f t="shared" si="1"/>
        <v>10</v>
      </c>
    </row>
    <row r="19" spans="1:6" x14ac:dyDescent="0.25">
      <c r="A19" s="8">
        <v>206</v>
      </c>
      <c r="B19" s="13" t="s">
        <v>36</v>
      </c>
      <c r="C19" s="14" t="s">
        <v>37</v>
      </c>
      <c r="D19" s="15">
        <v>1.4990972222222223E-2</v>
      </c>
      <c r="E19" s="12">
        <f t="shared" si="0"/>
        <v>3.0174768518518545E-3</v>
      </c>
      <c r="F19" s="8">
        <f t="shared" si="1"/>
        <v>11</v>
      </c>
    </row>
    <row r="20" spans="1:6" x14ac:dyDescent="0.25">
      <c r="A20" s="8">
        <v>214</v>
      </c>
      <c r="B20" s="13" t="s">
        <v>38</v>
      </c>
      <c r="C20" s="14" t="s">
        <v>35</v>
      </c>
      <c r="D20" s="15">
        <v>1.5070601851851854E-2</v>
      </c>
      <c r="E20" s="12">
        <f t="shared" si="0"/>
        <v>3.0971064814814854E-3</v>
      </c>
      <c r="F20" s="8">
        <f t="shared" si="1"/>
        <v>12</v>
      </c>
    </row>
    <row r="21" spans="1:6" x14ac:dyDescent="0.25">
      <c r="A21" s="8">
        <v>11</v>
      </c>
      <c r="B21" s="9" t="s">
        <v>15</v>
      </c>
      <c r="C21" s="8" t="s">
        <v>16</v>
      </c>
      <c r="D21" s="10">
        <v>1.5303009259259261E-2</v>
      </c>
      <c r="E21" s="12">
        <f t="shared" si="0"/>
        <v>3.3295138888888923E-3</v>
      </c>
      <c r="F21" s="8">
        <f t="shared" si="1"/>
        <v>13</v>
      </c>
    </row>
    <row r="22" spans="1:6" x14ac:dyDescent="0.25">
      <c r="A22" s="8">
        <v>15</v>
      </c>
      <c r="B22" s="9" t="s">
        <v>17</v>
      </c>
      <c r="C22" s="8" t="s">
        <v>7</v>
      </c>
      <c r="D22" s="10">
        <v>1.5334027777777778E-2</v>
      </c>
      <c r="E22" s="12">
        <f t="shared" si="0"/>
        <v>3.3605324074074093E-3</v>
      </c>
      <c r="F22" s="8">
        <f t="shared" si="1"/>
        <v>14</v>
      </c>
    </row>
    <row r="23" spans="1:6" x14ac:dyDescent="0.25">
      <c r="A23" s="8">
        <v>6</v>
      </c>
      <c r="B23" s="9" t="s">
        <v>18</v>
      </c>
      <c r="C23" s="8" t="s">
        <v>4</v>
      </c>
      <c r="D23" s="10">
        <v>1.5498611111111111E-2</v>
      </c>
      <c r="E23" s="12">
        <f t="shared" si="0"/>
        <v>3.5251157407407419E-3</v>
      </c>
      <c r="F23" s="8">
        <f t="shared" si="1"/>
        <v>15</v>
      </c>
    </row>
    <row r="24" spans="1:6" x14ac:dyDescent="0.25">
      <c r="A24" s="8">
        <v>2</v>
      </c>
      <c r="B24" s="9" t="s">
        <v>19</v>
      </c>
      <c r="C24" s="8" t="s">
        <v>1</v>
      </c>
      <c r="D24" s="10">
        <v>1.5694328703703703E-2</v>
      </c>
      <c r="E24" s="12">
        <f t="shared" si="0"/>
        <v>3.7208333333333347E-3</v>
      </c>
      <c r="F24" s="8">
        <f t="shared" si="1"/>
        <v>16</v>
      </c>
    </row>
    <row r="25" spans="1:6" x14ac:dyDescent="0.25">
      <c r="A25" s="8">
        <v>14</v>
      </c>
      <c r="B25" s="9" t="s">
        <v>20</v>
      </c>
      <c r="C25" s="8" t="s">
        <v>21</v>
      </c>
      <c r="D25" s="10">
        <v>1.5906018518518517E-2</v>
      </c>
      <c r="E25" s="12">
        <f t="shared" si="0"/>
        <v>3.9325231481481485E-3</v>
      </c>
      <c r="F25" s="8">
        <f t="shared" si="1"/>
        <v>17</v>
      </c>
    </row>
    <row r="26" spans="1:6" x14ac:dyDescent="0.25">
      <c r="A26" s="8">
        <v>8</v>
      </c>
      <c r="B26" s="9" t="s">
        <v>22</v>
      </c>
      <c r="C26" s="8" t="s">
        <v>1</v>
      </c>
      <c r="D26" s="10">
        <v>1.5926388888888889E-2</v>
      </c>
      <c r="E26" s="12">
        <f t="shared" si="0"/>
        <v>3.9528935185185205E-3</v>
      </c>
      <c r="F26" s="8">
        <f t="shared" si="1"/>
        <v>18</v>
      </c>
    </row>
    <row r="27" spans="1:6" x14ac:dyDescent="0.25">
      <c r="A27" s="8">
        <v>205</v>
      </c>
      <c r="B27" s="13" t="s">
        <v>39</v>
      </c>
      <c r="C27" s="14" t="s">
        <v>37</v>
      </c>
      <c r="D27" s="15">
        <v>1.7022222222222223E-2</v>
      </c>
      <c r="E27" s="12">
        <f t="shared" si="0"/>
        <v>5.0487268518518546E-3</v>
      </c>
      <c r="F27" s="8">
        <f t="shared" si="1"/>
        <v>19</v>
      </c>
    </row>
    <row r="28" spans="1:6" x14ac:dyDescent="0.25">
      <c r="A28" s="8">
        <v>12</v>
      </c>
      <c r="B28" s="9" t="s">
        <v>26</v>
      </c>
      <c r="C28" s="8" t="s">
        <v>14</v>
      </c>
      <c r="D28" s="8" t="s">
        <v>27</v>
      </c>
      <c r="E28" s="11"/>
      <c r="F28" s="11"/>
    </row>
    <row r="29" spans="1:6" x14ac:dyDescent="0.25">
      <c r="A29" s="8">
        <v>5</v>
      </c>
      <c r="B29" s="9" t="s">
        <v>23</v>
      </c>
      <c r="C29" s="8" t="s">
        <v>24</v>
      </c>
      <c r="D29" s="8" t="s">
        <v>25</v>
      </c>
      <c r="E29" s="11"/>
      <c r="F29" s="11"/>
    </row>
    <row r="34" spans="1:6" ht="21" customHeight="1" x14ac:dyDescent="0.25">
      <c r="A34" s="5">
        <v>2</v>
      </c>
      <c r="B34" s="5" t="s">
        <v>48</v>
      </c>
      <c r="C34" s="31" t="s">
        <v>41</v>
      </c>
      <c r="D34" s="31"/>
      <c r="E34" s="31"/>
      <c r="F34" s="31"/>
    </row>
    <row r="35" spans="1:6" x14ac:dyDescent="0.25">
      <c r="A35" s="6" t="s">
        <v>42</v>
      </c>
      <c r="B35" s="6" t="s">
        <v>43</v>
      </c>
      <c r="C35" s="6" t="s">
        <v>44</v>
      </c>
      <c r="D35" s="7" t="s">
        <v>45</v>
      </c>
      <c r="E35" s="6" t="s">
        <v>46</v>
      </c>
      <c r="F35" s="6" t="s">
        <v>47</v>
      </c>
    </row>
    <row r="36" spans="1:6" x14ac:dyDescent="0.25">
      <c r="A36" s="8">
        <v>21</v>
      </c>
      <c r="B36" s="9" t="s">
        <v>28</v>
      </c>
      <c r="C36" s="8" t="s">
        <v>16</v>
      </c>
      <c r="D36" s="10">
        <v>1.3439004629629629E-2</v>
      </c>
      <c r="E36" s="11"/>
      <c r="F36" s="8">
        <f>1</f>
        <v>1</v>
      </c>
    </row>
    <row r="37" spans="1:6" x14ac:dyDescent="0.25">
      <c r="A37" s="8">
        <v>13</v>
      </c>
      <c r="B37" s="9" t="s">
        <v>29</v>
      </c>
      <c r="C37" s="8" t="s">
        <v>11</v>
      </c>
      <c r="D37" s="10">
        <v>1.405185185185185E-2</v>
      </c>
      <c r="E37" s="12">
        <f>D37-$D$36</f>
        <v>6.1284722222222122E-4</v>
      </c>
      <c r="F37" s="8">
        <f>F36+1</f>
        <v>2</v>
      </c>
    </row>
    <row r="38" spans="1:6" x14ac:dyDescent="0.25">
      <c r="A38" s="8">
        <v>18</v>
      </c>
      <c r="B38" s="9" t="s">
        <v>30</v>
      </c>
      <c r="C38" s="8" t="s">
        <v>11</v>
      </c>
      <c r="D38" s="10">
        <v>1.4442939814814815E-2</v>
      </c>
      <c r="E38" s="12">
        <f t="shared" ref="E38:E40" si="2">D38-$D$36</f>
        <v>1.0039351851851858E-3</v>
      </c>
      <c r="F38" s="8">
        <f t="shared" ref="F38:F40" si="3">F37+1</f>
        <v>3</v>
      </c>
    </row>
    <row r="39" spans="1:6" x14ac:dyDescent="0.25">
      <c r="A39" s="8">
        <v>20</v>
      </c>
      <c r="B39" s="9" t="s">
        <v>31</v>
      </c>
      <c r="C39" s="8" t="s">
        <v>9</v>
      </c>
      <c r="D39" s="10">
        <v>1.7528356481481482E-2</v>
      </c>
      <c r="E39" s="12">
        <f t="shared" si="2"/>
        <v>4.0893518518518527E-3</v>
      </c>
      <c r="F39" s="8">
        <f t="shared" si="3"/>
        <v>4</v>
      </c>
    </row>
    <row r="40" spans="1:6" x14ac:dyDescent="0.25">
      <c r="A40" s="8">
        <v>22</v>
      </c>
      <c r="B40" s="9" t="s">
        <v>32</v>
      </c>
      <c r="C40" s="8" t="s">
        <v>21</v>
      </c>
      <c r="D40" s="10">
        <v>1.794837962962963E-2</v>
      </c>
      <c r="E40" s="12">
        <f t="shared" si="2"/>
        <v>4.5093750000000012E-3</v>
      </c>
      <c r="F40" s="8">
        <f t="shared" si="3"/>
        <v>5</v>
      </c>
    </row>
    <row r="41" spans="1:6" x14ac:dyDescent="0.25">
      <c r="A41" s="8">
        <v>19</v>
      </c>
      <c r="B41" s="9" t="s">
        <v>33</v>
      </c>
      <c r="C41" s="8" t="s">
        <v>1</v>
      </c>
      <c r="D41" s="8" t="s">
        <v>27</v>
      </c>
      <c r="E41" s="11"/>
      <c r="F41" s="11"/>
    </row>
  </sheetData>
  <sortState ref="A1:D25">
    <sortCondition ref="D5"/>
  </sortState>
  <mergeCells count="3">
    <mergeCell ref="C7:F7"/>
    <mergeCell ref="C34:F34"/>
    <mergeCell ref="A3:C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C10" sqref="C10"/>
    </sheetView>
  </sheetViews>
  <sheetFormatPr baseColWidth="10" defaultRowHeight="15" x14ac:dyDescent="0.25"/>
  <cols>
    <col min="1" max="1" width="8.42578125" style="1" bestFit="1" customWidth="1"/>
    <col min="2" max="2" width="31.28515625" customWidth="1"/>
    <col min="3" max="3" width="31.28515625" style="1" bestFit="1" customWidth="1"/>
    <col min="4" max="4" width="10.85546875" style="1"/>
    <col min="6" max="6" width="10.85546875" style="1"/>
  </cols>
  <sheetData>
    <row r="1" spans="1:6" x14ac:dyDescent="0.25">
      <c r="A1" s="24"/>
      <c r="B1" s="3"/>
      <c r="C1" s="3"/>
      <c r="D1" s="4"/>
      <c r="E1" s="2"/>
      <c r="F1" s="24"/>
    </row>
    <row r="2" spans="1:6" x14ac:dyDescent="0.25">
      <c r="A2" s="24"/>
      <c r="B2" s="3"/>
      <c r="C2" s="3"/>
      <c r="D2" s="4"/>
      <c r="E2" s="2"/>
      <c r="F2" s="24"/>
    </row>
    <row r="3" spans="1:6" ht="15" customHeight="1" x14ac:dyDescent="0.25">
      <c r="A3" s="32" t="s">
        <v>49</v>
      </c>
      <c r="B3" s="32"/>
      <c r="C3" s="32"/>
      <c r="D3" s="4"/>
      <c r="E3" s="2"/>
      <c r="F3" s="24"/>
    </row>
    <row r="4" spans="1:6" ht="15" customHeight="1" x14ac:dyDescent="0.25">
      <c r="A4" s="32"/>
      <c r="B4" s="32"/>
      <c r="C4" s="32"/>
      <c r="D4" s="4"/>
      <c r="E4" s="2"/>
      <c r="F4" s="24"/>
    </row>
    <row r="5" spans="1:6" x14ac:dyDescent="0.25">
      <c r="A5" s="24"/>
      <c r="B5" s="3"/>
      <c r="C5" s="3"/>
      <c r="D5" s="4"/>
      <c r="E5" s="2"/>
      <c r="F5" s="24"/>
    </row>
    <row r="7" spans="1:6" ht="21" customHeight="1" x14ac:dyDescent="0.25">
      <c r="A7" s="5">
        <v>4</v>
      </c>
      <c r="B7" s="5" t="s">
        <v>55</v>
      </c>
      <c r="C7" s="31" t="s">
        <v>56</v>
      </c>
      <c r="D7" s="31"/>
      <c r="E7" s="31"/>
      <c r="F7" s="31"/>
    </row>
    <row r="8" spans="1:6" x14ac:dyDescent="0.25">
      <c r="A8" s="6" t="s">
        <v>42</v>
      </c>
      <c r="B8" s="6" t="s">
        <v>43</v>
      </c>
      <c r="C8" s="6" t="s">
        <v>44</v>
      </c>
      <c r="D8" s="7" t="s">
        <v>45</v>
      </c>
      <c r="E8" s="6" t="s">
        <v>46</v>
      </c>
      <c r="F8" s="6" t="s">
        <v>47</v>
      </c>
    </row>
    <row r="9" spans="1:6" x14ac:dyDescent="0.25">
      <c r="A9" s="8">
        <v>28</v>
      </c>
      <c r="B9" s="9" t="s">
        <v>50</v>
      </c>
      <c r="C9" s="8" t="s">
        <v>16</v>
      </c>
      <c r="D9" s="10">
        <v>2.0389236111111108E-2</v>
      </c>
      <c r="E9" s="11"/>
      <c r="F9" s="8">
        <v>1</v>
      </c>
    </row>
    <row r="10" spans="1:6" x14ac:dyDescent="0.25">
      <c r="A10" s="8">
        <v>26</v>
      </c>
      <c r="B10" s="9" t="s">
        <v>51</v>
      </c>
      <c r="C10" s="8" t="s">
        <v>7</v>
      </c>
      <c r="D10" s="10">
        <v>2.2512152777777777E-2</v>
      </c>
      <c r="E10" s="12">
        <f>D10-$D$9</f>
        <v>2.1229166666666688E-3</v>
      </c>
      <c r="F10" s="8">
        <f>F9+1</f>
        <v>2</v>
      </c>
    </row>
    <row r="11" spans="1:6" x14ac:dyDescent="0.25">
      <c r="A11" s="8">
        <v>27</v>
      </c>
      <c r="B11" s="9" t="s">
        <v>52</v>
      </c>
      <c r="C11" s="8" t="s">
        <v>9</v>
      </c>
      <c r="D11" s="10">
        <v>2.2689930555555553E-2</v>
      </c>
      <c r="E11" s="12">
        <f t="shared" ref="E11:E14" si="0">D11-$D$9</f>
        <v>2.3006944444444455E-3</v>
      </c>
      <c r="F11" s="8">
        <f t="shared" ref="F11:F14" si="1">F10+1</f>
        <v>3</v>
      </c>
    </row>
    <row r="12" spans="1:6" x14ac:dyDescent="0.25">
      <c r="A12" s="8">
        <v>25</v>
      </c>
      <c r="B12" s="9" t="s">
        <v>53</v>
      </c>
      <c r="C12" s="8" t="s">
        <v>11</v>
      </c>
      <c r="D12" s="10">
        <v>2.2770833333333334E-2</v>
      </c>
      <c r="E12" s="12">
        <f t="shared" si="0"/>
        <v>2.3815972222222259E-3</v>
      </c>
      <c r="F12" s="8">
        <f t="shared" si="1"/>
        <v>4</v>
      </c>
    </row>
    <row r="13" spans="1:6" x14ac:dyDescent="0.25">
      <c r="A13" s="14">
        <v>202</v>
      </c>
      <c r="B13" s="13" t="s">
        <v>57</v>
      </c>
      <c r="C13" s="14" t="s">
        <v>35</v>
      </c>
      <c r="D13" s="15">
        <v>2.3377430555555554E-2</v>
      </c>
      <c r="E13" s="12">
        <f t="shared" si="0"/>
        <v>2.9881944444444461E-3</v>
      </c>
      <c r="F13" s="8">
        <f t="shared" si="1"/>
        <v>5</v>
      </c>
    </row>
    <row r="14" spans="1:6" x14ac:dyDescent="0.25">
      <c r="A14" s="8">
        <v>29</v>
      </c>
      <c r="B14" s="9" t="s">
        <v>54</v>
      </c>
      <c r="C14" s="8" t="s">
        <v>16</v>
      </c>
      <c r="D14" s="10">
        <v>2.4636805555555554E-2</v>
      </c>
      <c r="E14" s="12">
        <f t="shared" si="0"/>
        <v>4.2475694444444462E-3</v>
      </c>
      <c r="F14" s="8">
        <f t="shared" si="1"/>
        <v>6</v>
      </c>
    </row>
    <row r="16" spans="1:6" ht="21" customHeight="1" x14ac:dyDescent="0.25">
      <c r="A16" s="5">
        <v>5</v>
      </c>
      <c r="B16" s="5" t="s">
        <v>58</v>
      </c>
      <c r="C16" s="31" t="s">
        <v>56</v>
      </c>
      <c r="D16" s="31"/>
      <c r="E16" s="31"/>
      <c r="F16" s="31"/>
    </row>
    <row r="17" spans="1:6" x14ac:dyDescent="0.25">
      <c r="A17" s="6" t="s">
        <v>42</v>
      </c>
      <c r="B17" s="6" t="s">
        <v>43</v>
      </c>
      <c r="C17" s="6" t="s">
        <v>44</v>
      </c>
      <c r="D17" s="7" t="s">
        <v>45</v>
      </c>
      <c r="E17" s="6" t="s">
        <v>46</v>
      </c>
      <c r="F17" s="6" t="s">
        <v>47</v>
      </c>
    </row>
    <row r="18" spans="1:6" x14ac:dyDescent="0.25">
      <c r="A18" s="8">
        <v>30</v>
      </c>
      <c r="B18" s="9" t="s">
        <v>59</v>
      </c>
      <c r="C18" s="9" t="s">
        <v>11</v>
      </c>
      <c r="D18" s="10">
        <v>2.0454861111111108E-2</v>
      </c>
      <c r="E18" s="9"/>
      <c r="F18" s="8">
        <f>1</f>
        <v>1</v>
      </c>
    </row>
    <row r="19" spans="1:6" x14ac:dyDescent="0.25">
      <c r="A19" s="8">
        <v>31</v>
      </c>
      <c r="B19" s="9" t="s">
        <v>60</v>
      </c>
      <c r="C19" s="9" t="s">
        <v>16</v>
      </c>
      <c r="D19" s="8" t="s">
        <v>25</v>
      </c>
      <c r="E19" s="12"/>
      <c r="F19" s="8"/>
    </row>
    <row r="21" spans="1:6" ht="22.5" customHeight="1" x14ac:dyDescent="0.25">
      <c r="A21" s="5">
        <v>6</v>
      </c>
      <c r="B21" s="5" t="s">
        <v>61</v>
      </c>
      <c r="C21" s="31" t="s">
        <v>56</v>
      </c>
      <c r="D21" s="31"/>
      <c r="E21" s="31"/>
      <c r="F21" s="31"/>
    </row>
    <row r="22" spans="1:6" x14ac:dyDescent="0.25">
      <c r="A22" s="6" t="s">
        <v>42</v>
      </c>
      <c r="B22" s="6" t="s">
        <v>43</v>
      </c>
      <c r="C22" s="6" t="s">
        <v>44</v>
      </c>
      <c r="D22" s="7" t="s">
        <v>45</v>
      </c>
      <c r="E22" s="6" t="s">
        <v>46</v>
      </c>
      <c r="F22" s="6" t="s">
        <v>47</v>
      </c>
    </row>
    <row r="23" spans="1:6" x14ac:dyDescent="0.25">
      <c r="A23" s="8">
        <v>33</v>
      </c>
      <c r="B23" s="9" t="s">
        <v>62</v>
      </c>
      <c r="C23" s="9" t="s">
        <v>11</v>
      </c>
      <c r="D23" s="10">
        <v>1.7654282407407407E-2</v>
      </c>
      <c r="E23" s="9"/>
      <c r="F23" s="8">
        <f>1</f>
        <v>1</v>
      </c>
    </row>
    <row r="24" spans="1:6" x14ac:dyDescent="0.25">
      <c r="A24" s="8">
        <v>35</v>
      </c>
      <c r="B24" s="9" t="s">
        <v>63</v>
      </c>
      <c r="C24" s="9" t="s">
        <v>11</v>
      </c>
      <c r="D24" s="10">
        <v>1.7756249999999998E-2</v>
      </c>
      <c r="E24" s="12">
        <f>D24-$D$23</f>
        <v>1.01967592592591E-4</v>
      </c>
      <c r="F24" s="8">
        <f>F23+1</f>
        <v>2</v>
      </c>
    </row>
    <row r="25" spans="1:6" x14ac:dyDescent="0.25">
      <c r="A25" s="8">
        <v>34</v>
      </c>
      <c r="B25" s="9" t="s">
        <v>64</v>
      </c>
      <c r="C25" s="9" t="s">
        <v>11</v>
      </c>
      <c r="D25" s="10">
        <v>2.0097337962962963E-2</v>
      </c>
      <c r="E25" s="12">
        <f t="shared" ref="E25:E27" si="2">D25-$D$23</f>
        <v>2.443055555555556E-3</v>
      </c>
      <c r="F25" s="8">
        <f t="shared" ref="F25:F27" si="3">F24+1</f>
        <v>3</v>
      </c>
    </row>
    <row r="26" spans="1:6" x14ac:dyDescent="0.25">
      <c r="A26" s="8">
        <v>32</v>
      </c>
      <c r="B26" s="9" t="s">
        <v>65</v>
      </c>
      <c r="C26" s="9" t="s">
        <v>11</v>
      </c>
      <c r="D26" s="10">
        <v>2.0105208333333333E-2</v>
      </c>
      <c r="E26" s="12">
        <f t="shared" si="2"/>
        <v>2.4509259259259258E-3</v>
      </c>
      <c r="F26" s="8">
        <f t="shared" si="3"/>
        <v>4</v>
      </c>
    </row>
    <row r="27" spans="1:6" x14ac:dyDescent="0.25">
      <c r="A27" s="8">
        <v>36</v>
      </c>
      <c r="B27" s="9" t="s">
        <v>66</v>
      </c>
      <c r="C27" s="9" t="s">
        <v>67</v>
      </c>
      <c r="D27" s="10">
        <v>2.373946759259259E-2</v>
      </c>
      <c r="E27" s="12">
        <f t="shared" si="2"/>
        <v>6.0851851851851831E-3</v>
      </c>
      <c r="F27" s="8">
        <f t="shared" si="3"/>
        <v>5</v>
      </c>
    </row>
    <row r="29" spans="1:6" ht="19.5" customHeight="1" x14ac:dyDescent="0.25">
      <c r="A29" s="5">
        <v>7</v>
      </c>
      <c r="B29" s="5" t="s">
        <v>68</v>
      </c>
      <c r="C29" s="31" t="s">
        <v>56</v>
      </c>
      <c r="D29" s="31"/>
      <c r="E29" s="31"/>
      <c r="F29" s="31"/>
    </row>
    <row r="30" spans="1:6" x14ac:dyDescent="0.25">
      <c r="A30" s="6" t="s">
        <v>42</v>
      </c>
      <c r="B30" s="6" t="s">
        <v>43</v>
      </c>
      <c r="C30" s="6" t="s">
        <v>44</v>
      </c>
      <c r="D30" s="7" t="s">
        <v>45</v>
      </c>
      <c r="E30" s="6" t="s">
        <v>46</v>
      </c>
      <c r="F30" s="6" t="s">
        <v>47</v>
      </c>
    </row>
    <row r="31" spans="1:6" x14ac:dyDescent="0.25">
      <c r="A31" s="8">
        <v>37</v>
      </c>
      <c r="B31" s="9" t="s">
        <v>69</v>
      </c>
      <c r="C31" s="9" t="s">
        <v>11</v>
      </c>
      <c r="D31" s="10">
        <v>2.8617592592592594E-2</v>
      </c>
      <c r="E31" s="9"/>
      <c r="F31" s="8">
        <f>1</f>
        <v>1</v>
      </c>
    </row>
    <row r="33" spans="1:6" ht="19.5" customHeight="1" x14ac:dyDescent="0.25">
      <c r="A33" s="5">
        <v>8</v>
      </c>
      <c r="B33" s="5" t="s">
        <v>70</v>
      </c>
      <c r="C33" s="31" t="s">
        <v>56</v>
      </c>
      <c r="D33" s="31"/>
      <c r="E33" s="31"/>
      <c r="F33" s="31"/>
    </row>
    <row r="34" spans="1:6" x14ac:dyDescent="0.25">
      <c r="A34" s="6" t="s">
        <v>42</v>
      </c>
      <c r="B34" s="6" t="s">
        <v>43</v>
      </c>
      <c r="C34" s="6" t="s">
        <v>44</v>
      </c>
      <c r="D34" s="7" t="s">
        <v>45</v>
      </c>
      <c r="E34" s="6" t="s">
        <v>46</v>
      </c>
      <c r="F34" s="6" t="s">
        <v>47</v>
      </c>
    </row>
    <row r="35" spans="1:6" x14ac:dyDescent="0.25">
      <c r="A35" s="8">
        <v>39</v>
      </c>
      <c r="B35" s="9" t="s">
        <v>71</v>
      </c>
      <c r="C35" s="9" t="s">
        <v>67</v>
      </c>
      <c r="D35" s="10">
        <v>2.6371874999999999E-2</v>
      </c>
      <c r="E35" s="9"/>
      <c r="F35" s="8">
        <f>1</f>
        <v>1</v>
      </c>
    </row>
    <row r="36" spans="1:6" x14ac:dyDescent="0.25">
      <c r="A36" s="8">
        <v>40</v>
      </c>
      <c r="B36" s="9" t="s">
        <v>72</v>
      </c>
      <c r="C36" s="9" t="s">
        <v>11</v>
      </c>
      <c r="D36" s="10">
        <v>2.6567939814814812E-2</v>
      </c>
      <c r="E36" s="12">
        <f>D36-$D$35</f>
        <v>1.9606481481481211E-4</v>
      </c>
      <c r="F36" s="8">
        <f>F35+1</f>
        <v>2</v>
      </c>
    </row>
    <row r="37" spans="1:6" x14ac:dyDescent="0.25">
      <c r="A37" s="8">
        <v>41</v>
      </c>
      <c r="B37" s="9" t="s">
        <v>73</v>
      </c>
      <c r="C37" s="9" t="s">
        <v>11</v>
      </c>
      <c r="D37" s="10">
        <v>2.7167245370370366E-2</v>
      </c>
      <c r="E37" s="12">
        <f t="shared" ref="E37:E38" si="4">D37-$D$35</f>
        <v>7.9537037037036643E-4</v>
      </c>
      <c r="F37" s="8">
        <f t="shared" ref="F37:F38" si="5">F36+1</f>
        <v>3</v>
      </c>
    </row>
    <row r="38" spans="1:6" x14ac:dyDescent="0.25">
      <c r="A38" s="14">
        <v>300</v>
      </c>
      <c r="B38" s="13" t="s">
        <v>75</v>
      </c>
      <c r="C38" s="22" t="s">
        <v>37</v>
      </c>
      <c r="D38" s="15">
        <v>2.823761574074074E-2</v>
      </c>
      <c r="E38" s="12">
        <f t="shared" si="4"/>
        <v>1.8657407407407407E-3</v>
      </c>
      <c r="F38" s="8">
        <f t="shared" si="5"/>
        <v>4</v>
      </c>
    </row>
    <row r="39" spans="1:6" x14ac:dyDescent="0.25">
      <c r="A39" s="8">
        <v>38</v>
      </c>
      <c r="B39" s="9" t="s">
        <v>74</v>
      </c>
      <c r="C39" s="9" t="s">
        <v>11</v>
      </c>
      <c r="D39" s="8" t="s">
        <v>25</v>
      </c>
      <c r="E39" s="9"/>
      <c r="F39" s="8"/>
    </row>
    <row r="41" spans="1:6" ht="19.5" customHeight="1" x14ac:dyDescent="0.25">
      <c r="A41" s="5">
        <v>10</v>
      </c>
      <c r="B41" s="5" t="s">
        <v>76</v>
      </c>
      <c r="C41" s="31" t="s">
        <v>56</v>
      </c>
      <c r="D41" s="31"/>
      <c r="E41" s="31"/>
      <c r="F41" s="31"/>
    </row>
    <row r="42" spans="1:6" x14ac:dyDescent="0.25">
      <c r="A42" s="6" t="s">
        <v>42</v>
      </c>
      <c r="B42" s="6" t="s">
        <v>43</v>
      </c>
      <c r="C42" s="6" t="s">
        <v>44</v>
      </c>
      <c r="D42" s="7" t="s">
        <v>45</v>
      </c>
      <c r="E42" s="6" t="s">
        <v>46</v>
      </c>
      <c r="F42" s="6" t="s">
        <v>47</v>
      </c>
    </row>
    <row r="43" spans="1:6" x14ac:dyDescent="0.25">
      <c r="A43" s="8">
        <v>44</v>
      </c>
      <c r="B43" s="8" t="s">
        <v>77</v>
      </c>
      <c r="C43" s="8" t="s">
        <v>11</v>
      </c>
      <c r="D43" s="10">
        <v>2.4996064814814811E-2</v>
      </c>
      <c r="E43" s="9"/>
      <c r="F43" s="8">
        <f>1</f>
        <v>1</v>
      </c>
    </row>
    <row r="45" spans="1:6" ht="21" customHeight="1" x14ac:dyDescent="0.25">
      <c r="A45" s="5">
        <v>12</v>
      </c>
      <c r="B45" s="5" t="s">
        <v>78</v>
      </c>
      <c r="C45" s="31" t="s">
        <v>56</v>
      </c>
      <c r="D45" s="31"/>
      <c r="E45" s="31"/>
      <c r="F45" s="31"/>
    </row>
    <row r="46" spans="1:6" x14ac:dyDescent="0.25">
      <c r="A46" s="6" t="s">
        <v>42</v>
      </c>
      <c r="B46" s="6" t="s">
        <v>43</v>
      </c>
      <c r="C46" s="6" t="s">
        <v>44</v>
      </c>
      <c r="D46" s="7" t="s">
        <v>45</v>
      </c>
      <c r="E46" s="6" t="s">
        <v>46</v>
      </c>
      <c r="F46" s="6" t="s">
        <v>47</v>
      </c>
    </row>
    <row r="47" spans="1:6" x14ac:dyDescent="0.25">
      <c r="A47" s="8">
        <v>47</v>
      </c>
      <c r="B47" s="8" t="s">
        <v>79</v>
      </c>
      <c r="C47" s="8" t="s">
        <v>67</v>
      </c>
      <c r="D47" s="10">
        <v>2.0204166666666665E-2</v>
      </c>
      <c r="E47" s="9"/>
      <c r="F47" s="8">
        <f>1</f>
        <v>1</v>
      </c>
    </row>
    <row r="48" spans="1:6" x14ac:dyDescent="0.25">
      <c r="A48" s="8">
        <v>46</v>
      </c>
      <c r="B48" s="8" t="s">
        <v>82</v>
      </c>
      <c r="C48" s="8" t="s">
        <v>1</v>
      </c>
      <c r="D48" s="10">
        <v>2.1790393518518514E-2</v>
      </c>
      <c r="E48" s="10">
        <f>D48-D47</f>
        <v>1.5862268518518491E-3</v>
      </c>
      <c r="F48" s="8">
        <f>2</f>
        <v>2</v>
      </c>
    </row>
    <row r="50" spans="1:6" ht="21" customHeight="1" x14ac:dyDescent="0.25">
      <c r="A50" s="5">
        <v>13</v>
      </c>
      <c r="B50" s="5" t="s">
        <v>80</v>
      </c>
      <c r="C50" s="31" t="s">
        <v>56</v>
      </c>
      <c r="D50" s="31"/>
      <c r="E50" s="31"/>
      <c r="F50" s="31"/>
    </row>
    <row r="51" spans="1:6" x14ac:dyDescent="0.25">
      <c r="A51" s="6" t="s">
        <v>42</v>
      </c>
      <c r="B51" s="6" t="s">
        <v>43</v>
      </c>
      <c r="C51" s="6" t="s">
        <v>44</v>
      </c>
      <c r="D51" s="7" t="s">
        <v>45</v>
      </c>
      <c r="E51" s="6" t="s">
        <v>46</v>
      </c>
      <c r="F51" s="6" t="s">
        <v>47</v>
      </c>
    </row>
    <row r="52" spans="1:6" x14ac:dyDescent="0.25">
      <c r="A52" s="8">
        <v>48</v>
      </c>
      <c r="B52" s="8" t="s">
        <v>81</v>
      </c>
      <c r="C52" s="8" t="s">
        <v>11</v>
      </c>
      <c r="D52" s="10">
        <v>2.4803587962962961E-2</v>
      </c>
      <c r="E52" s="9"/>
      <c r="F52" s="8">
        <f>1</f>
        <v>1</v>
      </c>
    </row>
  </sheetData>
  <sortState ref="A9:F14">
    <sortCondition ref="D9"/>
  </sortState>
  <mergeCells count="9">
    <mergeCell ref="C41:F41"/>
    <mergeCell ref="C45:F45"/>
    <mergeCell ref="C50:F50"/>
    <mergeCell ref="A3:C4"/>
    <mergeCell ref="C7:F7"/>
    <mergeCell ref="C16:F16"/>
    <mergeCell ref="C21:F21"/>
    <mergeCell ref="C29:F29"/>
    <mergeCell ref="C33:F33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K17" sqref="K17"/>
    </sheetView>
  </sheetViews>
  <sheetFormatPr baseColWidth="10" defaultRowHeight="15" x14ac:dyDescent="0.25"/>
  <cols>
    <col min="1" max="1" width="8.42578125" style="1" bestFit="1" customWidth="1"/>
    <col min="2" max="2" width="31.28515625" customWidth="1"/>
    <col min="3" max="3" width="31.28515625" style="23" bestFit="1" customWidth="1"/>
    <col min="4" max="4" width="10.85546875" style="1"/>
    <col min="6" max="6" width="10.85546875" style="1"/>
  </cols>
  <sheetData>
    <row r="1" spans="1:6" x14ac:dyDescent="0.25">
      <c r="A1" s="24"/>
      <c r="B1" s="3"/>
      <c r="C1" s="20"/>
      <c r="D1" s="4"/>
      <c r="E1" s="2"/>
      <c r="F1" s="24"/>
    </row>
    <row r="2" spans="1:6" x14ac:dyDescent="0.25">
      <c r="A2" s="24"/>
      <c r="B2" s="3"/>
      <c r="C2" s="20"/>
      <c r="D2" s="4"/>
      <c r="E2" s="2"/>
      <c r="F2" s="24"/>
    </row>
    <row r="3" spans="1:6" ht="15" customHeight="1" x14ac:dyDescent="0.25">
      <c r="A3" s="32" t="s">
        <v>49</v>
      </c>
      <c r="B3" s="32"/>
      <c r="C3" s="32"/>
      <c r="D3" s="4"/>
      <c r="E3" s="2"/>
      <c r="F3" s="24"/>
    </row>
    <row r="4" spans="1:6" ht="15" customHeight="1" x14ac:dyDescent="0.25">
      <c r="A4" s="32"/>
      <c r="B4" s="32"/>
      <c r="C4" s="32"/>
      <c r="D4" s="4"/>
      <c r="E4" s="2"/>
      <c r="F4" s="24"/>
    </row>
    <row r="5" spans="1:6" x14ac:dyDescent="0.25">
      <c r="A5" s="24"/>
      <c r="B5" s="3"/>
      <c r="C5" s="20"/>
      <c r="D5" s="4"/>
      <c r="E5" s="2"/>
      <c r="F5" s="24"/>
    </row>
    <row r="7" spans="1:6" ht="21" customHeight="1" x14ac:dyDescent="0.25">
      <c r="A7" s="5">
        <v>14</v>
      </c>
      <c r="B7" s="5" t="s">
        <v>83</v>
      </c>
      <c r="C7" s="31" t="s">
        <v>84</v>
      </c>
      <c r="D7" s="31"/>
      <c r="E7" s="31"/>
      <c r="F7" s="31"/>
    </row>
    <row r="8" spans="1:6" x14ac:dyDescent="0.25">
      <c r="A8" s="6" t="s">
        <v>42</v>
      </c>
      <c r="B8" s="6" t="s">
        <v>43</v>
      </c>
      <c r="C8" s="6" t="s">
        <v>44</v>
      </c>
      <c r="D8" s="7" t="s">
        <v>45</v>
      </c>
      <c r="E8" s="6" t="s">
        <v>46</v>
      </c>
      <c r="F8" s="6" t="s">
        <v>47</v>
      </c>
    </row>
    <row r="9" spans="1:6" x14ac:dyDescent="0.25">
      <c r="A9" s="8">
        <v>58</v>
      </c>
      <c r="B9" s="9" t="s">
        <v>85</v>
      </c>
      <c r="C9" s="21" t="s">
        <v>11</v>
      </c>
      <c r="D9" s="10">
        <v>1.7619675925925924E-2</v>
      </c>
      <c r="E9" s="11"/>
      <c r="F9" s="8">
        <v>1</v>
      </c>
    </row>
    <row r="10" spans="1:6" x14ac:dyDescent="0.25">
      <c r="A10" s="8">
        <v>50</v>
      </c>
      <c r="B10" s="9" t="s">
        <v>86</v>
      </c>
      <c r="C10" s="21" t="s">
        <v>11</v>
      </c>
      <c r="D10" s="10">
        <v>1.9261342592592594E-2</v>
      </c>
      <c r="E10" s="12">
        <f>D10-$D$9</f>
        <v>1.6416666666666697E-3</v>
      </c>
      <c r="F10" s="8">
        <f>F9+1</f>
        <v>2</v>
      </c>
    </row>
    <row r="11" spans="1:6" x14ac:dyDescent="0.25">
      <c r="A11" s="8">
        <v>62</v>
      </c>
      <c r="B11" s="9" t="s">
        <v>87</v>
      </c>
      <c r="C11" s="21" t="s">
        <v>67</v>
      </c>
      <c r="D11" s="10">
        <v>1.9271296296296297E-2</v>
      </c>
      <c r="E11" s="12">
        <f t="shared" ref="E11:E22" si="0">D11-$D$9</f>
        <v>1.6516203703703727E-3</v>
      </c>
      <c r="F11" s="8">
        <f t="shared" ref="F11:F22" si="1">F10+1</f>
        <v>3</v>
      </c>
    </row>
    <row r="12" spans="1:6" x14ac:dyDescent="0.25">
      <c r="A12" s="8">
        <v>53</v>
      </c>
      <c r="B12" s="9" t="s">
        <v>88</v>
      </c>
      <c r="C12" s="21" t="s">
        <v>4</v>
      </c>
      <c r="D12" s="10">
        <v>1.9431712962962963E-2</v>
      </c>
      <c r="E12" s="12">
        <f t="shared" si="0"/>
        <v>1.8120370370370391E-3</v>
      </c>
      <c r="F12" s="8">
        <f t="shared" si="1"/>
        <v>4</v>
      </c>
    </row>
    <row r="13" spans="1:6" x14ac:dyDescent="0.25">
      <c r="A13" s="14">
        <v>59</v>
      </c>
      <c r="B13" s="9" t="s">
        <v>89</v>
      </c>
      <c r="C13" s="21" t="s">
        <v>1</v>
      </c>
      <c r="D13" s="10">
        <v>1.9441550925925925E-2</v>
      </c>
      <c r="E13" s="12">
        <f t="shared" si="0"/>
        <v>1.8218750000000006E-3</v>
      </c>
      <c r="F13" s="8">
        <f t="shared" si="1"/>
        <v>5</v>
      </c>
    </row>
    <row r="14" spans="1:6" x14ac:dyDescent="0.25">
      <c r="A14" s="8">
        <v>57</v>
      </c>
      <c r="B14" s="9" t="s">
        <v>90</v>
      </c>
      <c r="C14" s="21" t="s">
        <v>1</v>
      </c>
      <c r="D14" s="10">
        <v>2.0077430555555557E-2</v>
      </c>
      <c r="E14" s="12">
        <f t="shared" si="0"/>
        <v>2.4577546296296326E-3</v>
      </c>
      <c r="F14" s="8">
        <f t="shared" si="1"/>
        <v>6</v>
      </c>
    </row>
    <row r="15" spans="1:6" x14ac:dyDescent="0.25">
      <c r="A15" s="8">
        <v>56</v>
      </c>
      <c r="B15" s="9" t="s">
        <v>91</v>
      </c>
      <c r="C15" s="21" t="s">
        <v>1</v>
      </c>
      <c r="D15" s="10">
        <v>2.0577199074074074E-2</v>
      </c>
      <c r="E15" s="12">
        <f t="shared" si="0"/>
        <v>2.9575231481481501E-3</v>
      </c>
      <c r="F15" s="8">
        <f t="shared" si="1"/>
        <v>7</v>
      </c>
    </row>
    <row r="16" spans="1:6" x14ac:dyDescent="0.25">
      <c r="A16" s="8">
        <v>52</v>
      </c>
      <c r="B16" s="9" t="s">
        <v>92</v>
      </c>
      <c r="C16" s="21" t="s">
        <v>67</v>
      </c>
      <c r="D16" s="10">
        <v>2.065775462962963E-2</v>
      </c>
      <c r="E16" s="12">
        <f t="shared" si="0"/>
        <v>3.038078703703706E-3</v>
      </c>
      <c r="F16" s="8">
        <f t="shared" si="1"/>
        <v>8</v>
      </c>
    </row>
    <row r="17" spans="1:6" x14ac:dyDescent="0.25">
      <c r="A17" s="8">
        <v>49</v>
      </c>
      <c r="B17" s="9" t="s">
        <v>93</v>
      </c>
      <c r="C17" s="21" t="s">
        <v>11</v>
      </c>
      <c r="D17" s="10">
        <v>2.1584374999999999E-2</v>
      </c>
      <c r="E17" s="12">
        <f t="shared" si="0"/>
        <v>3.9646990740740753E-3</v>
      </c>
      <c r="F17" s="8">
        <f t="shared" si="1"/>
        <v>9</v>
      </c>
    </row>
    <row r="18" spans="1:6" x14ac:dyDescent="0.25">
      <c r="A18" s="8">
        <v>51</v>
      </c>
      <c r="B18" s="9" t="s">
        <v>94</v>
      </c>
      <c r="C18" s="21" t="s">
        <v>24</v>
      </c>
      <c r="D18" s="10">
        <v>2.2183680555555557E-2</v>
      </c>
      <c r="E18" s="12">
        <f t="shared" si="0"/>
        <v>4.5640046296296331E-3</v>
      </c>
      <c r="F18" s="8">
        <f t="shared" si="1"/>
        <v>10</v>
      </c>
    </row>
    <row r="19" spans="1:6" x14ac:dyDescent="0.25">
      <c r="A19" s="8">
        <v>61</v>
      </c>
      <c r="B19" s="9" t="s">
        <v>95</v>
      </c>
      <c r="C19" s="21" t="s">
        <v>9</v>
      </c>
      <c r="D19" s="10">
        <v>2.2517939814814817E-2</v>
      </c>
      <c r="E19" s="12">
        <f t="shared" si="0"/>
        <v>4.898263888888893E-3</v>
      </c>
      <c r="F19" s="8">
        <f t="shared" si="1"/>
        <v>11</v>
      </c>
    </row>
    <row r="20" spans="1:6" x14ac:dyDescent="0.25">
      <c r="A20" s="8">
        <v>60</v>
      </c>
      <c r="B20" s="9" t="s">
        <v>96</v>
      </c>
      <c r="C20" s="21" t="s">
        <v>67</v>
      </c>
      <c r="D20" s="10">
        <v>2.3890856481481482E-2</v>
      </c>
      <c r="E20" s="12">
        <f t="shared" si="0"/>
        <v>6.2711805555555576E-3</v>
      </c>
      <c r="F20" s="8">
        <f t="shared" si="1"/>
        <v>12</v>
      </c>
    </row>
    <row r="21" spans="1:6" x14ac:dyDescent="0.25">
      <c r="A21" s="8">
        <v>43</v>
      </c>
      <c r="B21" s="9" t="s">
        <v>98</v>
      </c>
      <c r="C21" s="21" t="s">
        <v>7</v>
      </c>
      <c r="D21" s="10">
        <v>2.4014004629629628E-2</v>
      </c>
      <c r="E21" s="12">
        <f t="shared" si="0"/>
        <v>6.3943287037037042E-3</v>
      </c>
      <c r="F21" s="8">
        <f t="shared" si="1"/>
        <v>13</v>
      </c>
    </row>
    <row r="22" spans="1:6" x14ac:dyDescent="0.25">
      <c r="A22" s="8">
        <v>54</v>
      </c>
      <c r="B22" s="9" t="s">
        <v>97</v>
      </c>
      <c r="C22" s="21" t="s">
        <v>11</v>
      </c>
      <c r="D22" s="10">
        <v>2.4825115740740741E-2</v>
      </c>
      <c r="E22" s="12">
        <f t="shared" si="0"/>
        <v>7.2054398148148173E-3</v>
      </c>
      <c r="F22" s="8">
        <f t="shared" si="1"/>
        <v>14</v>
      </c>
    </row>
    <row r="23" spans="1:6" x14ac:dyDescent="0.25">
      <c r="A23" s="8">
        <v>55</v>
      </c>
      <c r="B23" s="9" t="s">
        <v>99</v>
      </c>
      <c r="C23" s="21" t="s">
        <v>24</v>
      </c>
      <c r="D23" s="8" t="s">
        <v>25</v>
      </c>
      <c r="E23" s="11"/>
      <c r="F23" s="25"/>
    </row>
  </sheetData>
  <sortState ref="A9:F23">
    <sortCondition ref="D9"/>
  </sortState>
  <mergeCells count="2">
    <mergeCell ref="A3:C4"/>
    <mergeCell ref="C7:F7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baseColWidth="10" defaultRowHeight="15" x14ac:dyDescent="0.25"/>
  <cols>
    <col min="1" max="1" width="8.42578125" style="1" bestFit="1" customWidth="1"/>
    <col min="2" max="2" width="31.28515625" customWidth="1"/>
    <col min="3" max="3" width="31.28515625" style="1" bestFit="1" customWidth="1"/>
    <col min="4" max="4" width="10.85546875" style="1"/>
    <col min="6" max="6" width="10.85546875" style="1"/>
  </cols>
  <sheetData>
    <row r="1" spans="1:6" x14ac:dyDescent="0.25">
      <c r="A1" s="24"/>
      <c r="B1" s="3"/>
      <c r="C1" s="3"/>
      <c r="D1" s="4"/>
      <c r="E1" s="2"/>
      <c r="F1" s="24"/>
    </row>
    <row r="2" spans="1:6" x14ac:dyDescent="0.25">
      <c r="A2" s="24"/>
      <c r="B2" s="3"/>
      <c r="C2" s="3"/>
      <c r="D2" s="4"/>
      <c r="E2" s="2"/>
      <c r="F2" s="24"/>
    </row>
    <row r="3" spans="1:6" ht="15" customHeight="1" x14ac:dyDescent="0.25">
      <c r="A3" s="32" t="s">
        <v>49</v>
      </c>
      <c r="B3" s="32"/>
      <c r="C3" s="32"/>
      <c r="D3" s="4"/>
      <c r="E3" s="2"/>
      <c r="F3" s="24"/>
    </row>
    <row r="4" spans="1:6" ht="15" customHeight="1" x14ac:dyDescent="0.25">
      <c r="A4" s="32"/>
      <c r="B4" s="32"/>
      <c r="C4" s="32"/>
      <c r="D4" s="4"/>
      <c r="E4" s="2"/>
      <c r="F4" s="24"/>
    </row>
    <row r="5" spans="1:6" x14ac:dyDescent="0.25">
      <c r="A5" s="24"/>
      <c r="B5" s="3"/>
      <c r="C5" s="3"/>
      <c r="D5" s="4"/>
      <c r="E5" s="2"/>
      <c r="F5" s="24"/>
    </row>
    <row r="6" spans="1:6" x14ac:dyDescent="0.25">
      <c r="A6" s="24"/>
      <c r="B6" s="3"/>
      <c r="C6" s="3"/>
      <c r="D6" s="4"/>
      <c r="E6" s="2"/>
      <c r="F6" s="24"/>
    </row>
    <row r="8" spans="1:6" ht="21" customHeight="1" x14ac:dyDescent="0.25">
      <c r="A8" s="5">
        <v>20</v>
      </c>
      <c r="B8" s="5" t="s">
        <v>100</v>
      </c>
      <c r="C8" s="31" t="s">
        <v>101</v>
      </c>
      <c r="D8" s="31"/>
      <c r="E8" s="31"/>
      <c r="F8" s="31"/>
    </row>
    <row r="9" spans="1:6" x14ac:dyDescent="0.25">
      <c r="A9" s="6" t="s">
        <v>42</v>
      </c>
      <c r="B9" s="6" t="s">
        <v>43</v>
      </c>
      <c r="C9" s="6" t="s">
        <v>44</v>
      </c>
      <c r="D9" s="7" t="s">
        <v>45</v>
      </c>
      <c r="E9" s="6" t="s">
        <v>46</v>
      </c>
      <c r="F9" s="6" t="s">
        <v>47</v>
      </c>
    </row>
    <row r="10" spans="1:6" x14ac:dyDescent="0.25">
      <c r="A10" s="14">
        <v>292</v>
      </c>
      <c r="B10" s="13" t="s">
        <v>121</v>
      </c>
      <c r="C10" s="14" t="s">
        <v>9</v>
      </c>
      <c r="D10" s="15">
        <v>5.6137731481481481E-3</v>
      </c>
      <c r="E10" s="12"/>
      <c r="F10" s="8">
        <v>1</v>
      </c>
    </row>
    <row r="11" spans="1:6" x14ac:dyDescent="0.25">
      <c r="A11" s="8">
        <v>91</v>
      </c>
      <c r="B11" s="9" t="s">
        <v>104</v>
      </c>
      <c r="C11" s="8" t="s">
        <v>1</v>
      </c>
      <c r="D11" s="10">
        <v>5.698263888888889E-3</v>
      </c>
      <c r="E11" s="12">
        <f>D11-$D$10</f>
        <v>8.449074074074088E-5</v>
      </c>
      <c r="F11" s="8">
        <f>F10+1</f>
        <v>2</v>
      </c>
    </row>
    <row r="12" spans="1:6" x14ac:dyDescent="0.25">
      <c r="A12" s="8">
        <v>90</v>
      </c>
      <c r="B12" s="9" t="s">
        <v>105</v>
      </c>
      <c r="C12" s="8" t="s">
        <v>11</v>
      </c>
      <c r="D12" s="10">
        <v>5.9658564814814817E-3</v>
      </c>
      <c r="E12" s="12">
        <f t="shared" ref="E12:E15" si="0">D12-$D$10</f>
        <v>3.5208333333333359E-4</v>
      </c>
      <c r="F12" s="8">
        <f t="shared" ref="F12:F15" si="1">F11+1</f>
        <v>3</v>
      </c>
    </row>
    <row r="13" spans="1:6" x14ac:dyDescent="0.25">
      <c r="A13" s="14">
        <v>238</v>
      </c>
      <c r="B13" s="13" t="s">
        <v>108</v>
      </c>
      <c r="C13" s="14" t="s">
        <v>35</v>
      </c>
      <c r="D13" s="15">
        <v>6.5069444444444437E-3</v>
      </c>
      <c r="E13" s="12">
        <f t="shared" si="0"/>
        <v>8.9317129629629555E-4</v>
      </c>
      <c r="F13" s="8">
        <f t="shared" si="1"/>
        <v>4</v>
      </c>
    </row>
    <row r="14" spans="1:6" x14ac:dyDescent="0.25">
      <c r="A14" s="8">
        <v>93</v>
      </c>
      <c r="B14" s="9" t="s">
        <v>106</v>
      </c>
      <c r="C14" s="8" t="s">
        <v>1</v>
      </c>
      <c r="D14" s="10">
        <v>6.5498842592592596E-3</v>
      </c>
      <c r="E14" s="12">
        <f t="shared" si="0"/>
        <v>9.3611111111111152E-4</v>
      </c>
      <c r="F14" s="8">
        <f t="shared" si="1"/>
        <v>5</v>
      </c>
    </row>
    <row r="15" spans="1:6" x14ac:dyDescent="0.25">
      <c r="A15" s="8">
        <v>92</v>
      </c>
      <c r="B15" s="9" t="s">
        <v>107</v>
      </c>
      <c r="C15" s="8" t="s">
        <v>4</v>
      </c>
      <c r="D15" s="10">
        <v>8.1754629629629625E-3</v>
      </c>
      <c r="E15" s="12">
        <f t="shared" si="0"/>
        <v>2.5616898148148144E-3</v>
      </c>
      <c r="F15" s="8">
        <f t="shared" si="1"/>
        <v>6</v>
      </c>
    </row>
    <row r="16" spans="1:6" x14ac:dyDescent="0.25">
      <c r="A16" s="14">
        <v>230</v>
      </c>
      <c r="B16" s="13" t="s">
        <v>122</v>
      </c>
      <c r="C16" s="14" t="s">
        <v>35</v>
      </c>
      <c r="D16" s="14" t="s">
        <v>27</v>
      </c>
      <c r="E16" s="12"/>
      <c r="F16" s="8"/>
    </row>
    <row r="18" spans="1:6" ht="21.75" customHeight="1" x14ac:dyDescent="0.25">
      <c r="A18" s="5">
        <v>21</v>
      </c>
      <c r="B18" s="5" t="s">
        <v>102</v>
      </c>
      <c r="C18" s="31" t="s">
        <v>101</v>
      </c>
      <c r="D18" s="31"/>
      <c r="E18" s="31"/>
      <c r="F18" s="31"/>
    </row>
    <row r="19" spans="1:6" x14ac:dyDescent="0.25">
      <c r="A19" s="6" t="s">
        <v>42</v>
      </c>
      <c r="B19" s="6" t="s">
        <v>43</v>
      </c>
      <c r="C19" s="6" t="s">
        <v>44</v>
      </c>
      <c r="D19" s="7" t="s">
        <v>45</v>
      </c>
      <c r="E19" s="6" t="s">
        <v>46</v>
      </c>
      <c r="F19" s="6" t="s">
        <v>47</v>
      </c>
    </row>
    <row r="20" spans="1:6" x14ac:dyDescent="0.25">
      <c r="A20" s="8">
        <v>98</v>
      </c>
      <c r="B20" s="9" t="s">
        <v>109</v>
      </c>
      <c r="C20" s="8" t="s">
        <v>11</v>
      </c>
      <c r="D20" s="10">
        <v>9.2942129629629625E-3</v>
      </c>
      <c r="E20" s="9"/>
      <c r="F20" s="8">
        <v>1</v>
      </c>
    </row>
    <row r="21" spans="1:6" x14ac:dyDescent="0.25">
      <c r="A21" s="8">
        <v>97</v>
      </c>
      <c r="B21" s="9" t="s">
        <v>110</v>
      </c>
      <c r="C21" s="8" t="s">
        <v>4</v>
      </c>
      <c r="D21" s="10">
        <v>1.0143055555555556E-2</v>
      </c>
      <c r="E21" s="12">
        <f>D21-$D$20</f>
        <v>8.4884259259259374E-4</v>
      </c>
      <c r="F21" s="8">
        <f>F20+1</f>
        <v>2</v>
      </c>
    </row>
    <row r="22" spans="1:6" x14ac:dyDescent="0.25">
      <c r="A22" s="8">
        <v>100</v>
      </c>
      <c r="B22" s="9" t="s">
        <v>111</v>
      </c>
      <c r="C22" s="8" t="s">
        <v>11</v>
      </c>
      <c r="D22" s="10">
        <v>1.0194907407407408E-2</v>
      </c>
      <c r="E22" s="12">
        <f t="shared" ref="E22:E28" si="2">D22-$D$20</f>
        <v>9.0069444444444528E-4</v>
      </c>
      <c r="F22" s="8">
        <f t="shared" ref="F22:F28" si="3">F21+1</f>
        <v>3</v>
      </c>
    </row>
    <row r="23" spans="1:6" x14ac:dyDescent="0.25">
      <c r="A23" s="8">
        <v>96</v>
      </c>
      <c r="B23" s="9" t="s">
        <v>112</v>
      </c>
      <c r="C23" s="8" t="s">
        <v>67</v>
      </c>
      <c r="D23" s="10">
        <v>1.0641319444444443E-2</v>
      </c>
      <c r="E23" s="12">
        <f t="shared" si="2"/>
        <v>1.3471064814814804E-3</v>
      </c>
      <c r="F23" s="8">
        <f t="shared" si="3"/>
        <v>4</v>
      </c>
    </row>
    <row r="24" spans="1:6" x14ac:dyDescent="0.25">
      <c r="A24" s="8">
        <v>99</v>
      </c>
      <c r="B24" s="9" t="s">
        <v>113</v>
      </c>
      <c r="C24" s="8" t="s">
        <v>11</v>
      </c>
      <c r="D24" s="10">
        <v>1.0899652777777777E-2</v>
      </c>
      <c r="E24" s="12">
        <f t="shared" si="2"/>
        <v>1.6054398148148148E-3</v>
      </c>
      <c r="F24" s="8">
        <f t="shared" si="3"/>
        <v>5</v>
      </c>
    </row>
    <row r="25" spans="1:6" x14ac:dyDescent="0.25">
      <c r="A25" s="8">
        <v>95</v>
      </c>
      <c r="B25" s="9" t="s">
        <v>114</v>
      </c>
      <c r="C25" s="8" t="s">
        <v>21</v>
      </c>
      <c r="D25" s="10">
        <v>1.0920833333333333E-2</v>
      </c>
      <c r="E25" s="12">
        <f t="shared" si="2"/>
        <v>1.6266203703703703E-3</v>
      </c>
      <c r="F25" s="8">
        <f t="shared" si="3"/>
        <v>6</v>
      </c>
    </row>
    <row r="26" spans="1:6" x14ac:dyDescent="0.25">
      <c r="A26" s="14">
        <v>207</v>
      </c>
      <c r="B26" s="13" t="s">
        <v>123</v>
      </c>
      <c r="C26" s="14" t="s">
        <v>37</v>
      </c>
      <c r="D26" s="15">
        <v>1.1510763888888892E-2</v>
      </c>
      <c r="E26" s="12">
        <f t="shared" si="2"/>
        <v>2.2165509259259291E-3</v>
      </c>
      <c r="F26" s="8">
        <f t="shared" si="3"/>
        <v>7</v>
      </c>
    </row>
    <row r="27" spans="1:6" x14ac:dyDescent="0.25">
      <c r="A27" s="8">
        <v>94</v>
      </c>
      <c r="B27" s="9" t="s">
        <v>115</v>
      </c>
      <c r="C27" s="8" t="s">
        <v>1</v>
      </c>
      <c r="D27" s="10">
        <v>1.1644328703703702E-2</v>
      </c>
      <c r="E27" s="12">
        <f t="shared" si="2"/>
        <v>2.3501157407407394E-3</v>
      </c>
      <c r="F27" s="8">
        <f t="shared" si="3"/>
        <v>8</v>
      </c>
    </row>
    <row r="28" spans="1:6" x14ac:dyDescent="0.25">
      <c r="A28" s="8">
        <v>101</v>
      </c>
      <c r="B28" s="9" t="s">
        <v>116</v>
      </c>
      <c r="C28" s="8" t="s">
        <v>21</v>
      </c>
      <c r="D28" s="10">
        <v>1.1879398148148148E-2</v>
      </c>
      <c r="E28" s="12">
        <f t="shared" si="2"/>
        <v>2.5851851851851852E-3</v>
      </c>
      <c r="F28" s="8">
        <f t="shared" si="3"/>
        <v>9</v>
      </c>
    </row>
    <row r="29" spans="1:6" x14ac:dyDescent="0.25">
      <c r="A29" s="18"/>
      <c r="B29" s="26"/>
      <c r="C29" s="18"/>
      <c r="D29" s="27"/>
      <c r="E29" s="19"/>
      <c r="F29" s="18"/>
    </row>
    <row r="30" spans="1:6" x14ac:dyDescent="0.25">
      <c r="A30" s="18"/>
      <c r="B30" s="26"/>
      <c r="C30" s="18"/>
      <c r="D30" s="27"/>
      <c r="E30" s="19"/>
      <c r="F30" s="18"/>
    </row>
    <row r="31" spans="1:6" x14ac:dyDescent="0.25">
      <c r="A31" s="18"/>
      <c r="B31" s="26"/>
      <c r="C31" s="18"/>
      <c r="D31" s="27"/>
      <c r="E31" s="19"/>
      <c r="F31" s="18"/>
    </row>
    <row r="32" spans="1:6" x14ac:dyDescent="0.25">
      <c r="A32" s="18"/>
      <c r="B32" s="26"/>
      <c r="C32" s="18"/>
      <c r="D32" s="27"/>
      <c r="E32" s="19"/>
      <c r="F32" s="18"/>
    </row>
    <row r="34" spans="1:6" ht="21.75" customHeight="1" x14ac:dyDescent="0.25">
      <c r="A34" s="5">
        <v>22</v>
      </c>
      <c r="B34" s="5" t="s">
        <v>103</v>
      </c>
      <c r="C34" s="31" t="s">
        <v>101</v>
      </c>
      <c r="D34" s="31"/>
      <c r="E34" s="31"/>
      <c r="F34" s="31"/>
    </row>
    <row r="35" spans="1:6" x14ac:dyDescent="0.25">
      <c r="A35" s="6" t="s">
        <v>42</v>
      </c>
      <c r="B35" s="6" t="s">
        <v>43</v>
      </c>
      <c r="C35" s="6" t="s">
        <v>44</v>
      </c>
      <c r="D35" s="7" t="s">
        <v>45</v>
      </c>
      <c r="E35" s="6" t="s">
        <v>46</v>
      </c>
      <c r="F35" s="6" t="s">
        <v>47</v>
      </c>
    </row>
    <row r="36" spans="1:6" x14ac:dyDescent="0.25">
      <c r="A36" s="8">
        <v>103</v>
      </c>
      <c r="B36" s="9" t="s">
        <v>117</v>
      </c>
      <c r="C36" s="8" t="s">
        <v>118</v>
      </c>
      <c r="D36" s="10">
        <v>1.1169328703703706E-2</v>
      </c>
      <c r="E36" s="9"/>
      <c r="F36" s="8">
        <f>1</f>
        <v>1</v>
      </c>
    </row>
    <row r="37" spans="1:6" x14ac:dyDescent="0.25">
      <c r="A37" s="14">
        <v>298</v>
      </c>
      <c r="B37" s="13" t="s">
        <v>124</v>
      </c>
      <c r="C37" s="14" t="s">
        <v>9</v>
      </c>
      <c r="D37" s="15">
        <v>1.1742939814814815E-2</v>
      </c>
      <c r="E37" s="12">
        <f>D37-$D$36</f>
        <v>5.7361111111110981E-4</v>
      </c>
      <c r="F37" s="8">
        <f>F36+1</f>
        <v>2</v>
      </c>
    </row>
    <row r="38" spans="1:6" x14ac:dyDescent="0.25">
      <c r="A38" s="14">
        <v>72</v>
      </c>
      <c r="B38" s="13" t="s">
        <v>125</v>
      </c>
      <c r="C38" s="14" t="s">
        <v>35</v>
      </c>
      <c r="D38" s="15">
        <v>1.1762847222222221E-2</v>
      </c>
      <c r="E38" s="12">
        <f>D38-$D$36</f>
        <v>5.9351851851851579E-4</v>
      </c>
      <c r="F38" s="8">
        <f>F37+1</f>
        <v>3</v>
      </c>
    </row>
    <row r="39" spans="1:6" x14ac:dyDescent="0.25">
      <c r="A39" s="8">
        <v>104</v>
      </c>
      <c r="B39" s="9" t="s">
        <v>120</v>
      </c>
      <c r="C39" s="8" t="s">
        <v>11</v>
      </c>
      <c r="D39" s="10">
        <v>1.2303009259259262E-2</v>
      </c>
      <c r="E39" s="12">
        <f>D39-$D$36</f>
        <v>1.1336805555555562E-3</v>
      </c>
      <c r="F39" s="8">
        <f>F38+1</f>
        <v>4</v>
      </c>
    </row>
    <row r="40" spans="1:6" x14ac:dyDescent="0.25">
      <c r="A40" s="8">
        <v>102</v>
      </c>
      <c r="B40" s="9" t="s">
        <v>119</v>
      </c>
      <c r="C40" s="8" t="s">
        <v>4</v>
      </c>
      <c r="D40" s="8" t="s">
        <v>27</v>
      </c>
      <c r="E40" s="9"/>
      <c r="F40" s="8"/>
    </row>
  </sheetData>
  <sortState ref="A19:F27">
    <sortCondition ref="D19"/>
  </sortState>
  <mergeCells count="4">
    <mergeCell ref="A3:C4"/>
    <mergeCell ref="C8:F8"/>
    <mergeCell ref="C18:F18"/>
    <mergeCell ref="C34:F34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H19" sqref="H19"/>
    </sheetView>
  </sheetViews>
  <sheetFormatPr baseColWidth="10" defaultRowHeight="15" x14ac:dyDescent="0.25"/>
  <cols>
    <col min="1" max="1" width="10" customWidth="1"/>
    <col min="2" max="2" width="67.140625" customWidth="1"/>
    <col min="3" max="3" width="28" customWidth="1"/>
    <col min="4" max="4" width="7.28515625" bestFit="1" customWidth="1"/>
    <col min="5" max="5" width="8" customWidth="1"/>
    <col min="6" max="6" width="7.42578125" customWidth="1"/>
  </cols>
  <sheetData>
    <row r="1" spans="1:6" x14ac:dyDescent="0.25">
      <c r="A1" s="2"/>
      <c r="B1" s="3"/>
      <c r="C1" s="3"/>
      <c r="D1" s="4"/>
      <c r="E1" s="2"/>
      <c r="F1" s="2"/>
    </row>
    <row r="2" spans="1:6" x14ac:dyDescent="0.25">
      <c r="A2" s="2"/>
      <c r="B2" s="3"/>
      <c r="C2" s="3"/>
      <c r="D2" s="4"/>
      <c r="E2" s="2"/>
      <c r="F2" s="2"/>
    </row>
    <row r="3" spans="1:6" x14ac:dyDescent="0.25">
      <c r="A3" s="33" t="s">
        <v>49</v>
      </c>
      <c r="B3" s="33"/>
      <c r="C3" s="33"/>
      <c r="D3" s="4"/>
      <c r="E3" s="2"/>
      <c r="F3" s="2"/>
    </row>
    <row r="4" spans="1:6" x14ac:dyDescent="0.25">
      <c r="A4" s="33"/>
      <c r="B4" s="33"/>
      <c r="C4" s="33"/>
      <c r="D4" s="4"/>
      <c r="E4" s="2"/>
      <c r="F4" s="2"/>
    </row>
    <row r="5" spans="1:6" x14ac:dyDescent="0.25">
      <c r="A5" s="2"/>
      <c r="B5" s="3"/>
      <c r="C5" s="3"/>
      <c r="D5" s="4"/>
      <c r="E5" s="2"/>
      <c r="F5" s="2"/>
    </row>
    <row r="6" spans="1:6" x14ac:dyDescent="0.25">
      <c r="A6" s="17"/>
      <c r="B6" s="17"/>
      <c r="C6" s="17"/>
      <c r="D6" s="28"/>
      <c r="E6" s="16"/>
      <c r="F6" s="16"/>
    </row>
    <row r="7" spans="1:6" x14ac:dyDescent="0.25">
      <c r="A7" s="5">
        <v>23</v>
      </c>
      <c r="B7" s="5" t="s">
        <v>126</v>
      </c>
      <c r="C7" s="31" t="s">
        <v>127</v>
      </c>
      <c r="D7" s="31"/>
      <c r="E7" s="31"/>
      <c r="F7" s="31"/>
    </row>
    <row r="8" spans="1:6" x14ac:dyDescent="0.25">
      <c r="A8" s="6" t="s">
        <v>42</v>
      </c>
      <c r="B8" s="6" t="s">
        <v>43</v>
      </c>
      <c r="C8" s="6" t="s">
        <v>44</v>
      </c>
      <c r="D8" s="7" t="s">
        <v>45</v>
      </c>
      <c r="E8" s="6" t="s">
        <v>46</v>
      </c>
      <c r="F8" s="6" t="s">
        <v>47</v>
      </c>
    </row>
    <row r="9" spans="1:6" x14ac:dyDescent="0.25">
      <c r="A9" s="14">
        <v>132</v>
      </c>
      <c r="B9" s="14" t="s">
        <v>146</v>
      </c>
      <c r="C9" s="14" t="s">
        <v>147</v>
      </c>
      <c r="D9" s="29">
        <v>1.6315277777777779E-2</v>
      </c>
      <c r="E9" s="13"/>
      <c r="F9" s="13">
        <v>1</v>
      </c>
    </row>
    <row r="10" spans="1:6" x14ac:dyDescent="0.25">
      <c r="A10" s="14">
        <v>128</v>
      </c>
      <c r="B10" s="14" t="s">
        <v>148</v>
      </c>
      <c r="C10" s="14" t="s">
        <v>37</v>
      </c>
      <c r="D10" s="29">
        <v>1.6384953703703704E-2</v>
      </c>
      <c r="E10" s="30">
        <f>D10-$D$9</f>
        <v>6.967592592592442E-5</v>
      </c>
      <c r="F10" s="13">
        <f>F9+1</f>
        <v>2</v>
      </c>
    </row>
    <row r="11" spans="1:6" x14ac:dyDescent="0.25">
      <c r="A11" s="14">
        <v>111</v>
      </c>
      <c r="B11" s="14" t="s">
        <v>135</v>
      </c>
      <c r="C11" s="14" t="s">
        <v>130</v>
      </c>
      <c r="D11" s="29">
        <v>1.699363425925926E-2</v>
      </c>
      <c r="E11" s="30">
        <f t="shared" ref="E11:E25" si="0">D11-$D$9</f>
        <v>6.7835648148148117E-4</v>
      </c>
      <c r="F11" s="13">
        <f t="shared" ref="F11:F25" si="1">F10+1</f>
        <v>3</v>
      </c>
    </row>
    <row r="12" spans="1:6" x14ac:dyDescent="0.25">
      <c r="A12" s="14">
        <v>120</v>
      </c>
      <c r="B12" s="14" t="s">
        <v>144</v>
      </c>
      <c r="C12" s="14" t="s">
        <v>37</v>
      </c>
      <c r="D12" s="29">
        <v>1.7367361111111111E-2</v>
      </c>
      <c r="E12" s="30">
        <f t="shared" si="0"/>
        <v>1.052083333333332E-3</v>
      </c>
      <c r="F12" s="13">
        <f t="shared" si="1"/>
        <v>4</v>
      </c>
    </row>
    <row r="13" spans="1:6" x14ac:dyDescent="0.25">
      <c r="A13" s="14">
        <v>115</v>
      </c>
      <c r="B13" s="14" t="s">
        <v>139</v>
      </c>
      <c r="C13" s="14" t="s">
        <v>35</v>
      </c>
      <c r="D13" s="29">
        <v>1.7403935185185185E-2</v>
      </c>
      <c r="E13" s="30">
        <f t="shared" si="0"/>
        <v>1.0886574074074062E-3</v>
      </c>
      <c r="F13" s="13">
        <f t="shared" si="1"/>
        <v>5</v>
      </c>
    </row>
    <row r="14" spans="1:6" x14ac:dyDescent="0.25">
      <c r="A14" s="14">
        <v>277</v>
      </c>
      <c r="B14" s="14" t="s">
        <v>149</v>
      </c>
      <c r="C14" s="14" t="s">
        <v>35</v>
      </c>
      <c r="D14" s="29">
        <v>1.7409375000000001E-2</v>
      </c>
      <c r="E14" s="30">
        <f t="shared" si="0"/>
        <v>1.094097222222222E-3</v>
      </c>
      <c r="F14" s="13">
        <f t="shared" si="1"/>
        <v>6</v>
      </c>
    </row>
    <row r="15" spans="1:6" x14ac:dyDescent="0.25">
      <c r="A15" s="14">
        <v>118</v>
      </c>
      <c r="B15" s="14" t="s">
        <v>142</v>
      </c>
      <c r="C15" s="14" t="s">
        <v>37</v>
      </c>
      <c r="D15" s="29">
        <v>1.7791203703703705E-2</v>
      </c>
      <c r="E15" s="30">
        <f t="shared" si="0"/>
        <v>1.4759259259259257E-3</v>
      </c>
      <c r="F15" s="13">
        <f t="shared" si="1"/>
        <v>7</v>
      </c>
    </row>
    <row r="16" spans="1:6" x14ac:dyDescent="0.25">
      <c r="A16" s="14">
        <v>114</v>
      </c>
      <c r="B16" s="14" t="s">
        <v>138</v>
      </c>
      <c r="C16" s="14" t="s">
        <v>1</v>
      </c>
      <c r="D16" s="29">
        <v>1.8450000000000001E-2</v>
      </c>
      <c r="E16" s="30">
        <f t="shared" si="0"/>
        <v>2.1347222222222219E-3</v>
      </c>
      <c r="F16" s="13">
        <f t="shared" si="1"/>
        <v>8</v>
      </c>
    </row>
    <row r="17" spans="1:6" x14ac:dyDescent="0.25">
      <c r="A17" s="14">
        <v>116</v>
      </c>
      <c r="B17" s="14" t="s">
        <v>140</v>
      </c>
      <c r="C17" s="14" t="s">
        <v>132</v>
      </c>
      <c r="D17" s="29">
        <v>1.8570949074074073E-2</v>
      </c>
      <c r="E17" s="30">
        <f t="shared" si="0"/>
        <v>2.2556712962962938E-3</v>
      </c>
      <c r="F17" s="13">
        <f t="shared" si="1"/>
        <v>9</v>
      </c>
    </row>
    <row r="18" spans="1:6" x14ac:dyDescent="0.25">
      <c r="A18" s="14">
        <v>121</v>
      </c>
      <c r="B18" s="14" t="s">
        <v>145</v>
      </c>
      <c r="C18" s="14" t="s">
        <v>1</v>
      </c>
      <c r="D18" s="29">
        <v>1.8612500000000001E-2</v>
      </c>
      <c r="E18" s="30">
        <f t="shared" si="0"/>
        <v>2.2972222222222213E-3</v>
      </c>
      <c r="F18" s="13">
        <f t="shared" si="1"/>
        <v>10</v>
      </c>
    </row>
    <row r="19" spans="1:6" x14ac:dyDescent="0.25">
      <c r="A19" s="14">
        <v>112</v>
      </c>
      <c r="B19" s="14" t="s">
        <v>136</v>
      </c>
      <c r="C19" s="14" t="s">
        <v>132</v>
      </c>
      <c r="D19" s="29">
        <v>1.8702893518518518E-2</v>
      </c>
      <c r="E19" s="30">
        <f t="shared" si="0"/>
        <v>2.3876157407407388E-3</v>
      </c>
      <c r="F19" s="13">
        <f t="shared" si="1"/>
        <v>11</v>
      </c>
    </row>
    <row r="20" spans="1:6" x14ac:dyDescent="0.25">
      <c r="A20" s="14">
        <v>109</v>
      </c>
      <c r="B20" s="14" t="s">
        <v>133</v>
      </c>
      <c r="C20" s="14" t="s">
        <v>1</v>
      </c>
      <c r="D20" s="29">
        <v>1.8784606481481479E-2</v>
      </c>
      <c r="E20" s="30">
        <f t="shared" si="0"/>
        <v>2.4693287037036993E-3</v>
      </c>
      <c r="F20" s="13">
        <f t="shared" si="1"/>
        <v>12</v>
      </c>
    </row>
    <row r="21" spans="1:6" x14ac:dyDescent="0.25">
      <c r="A21" s="14">
        <v>110</v>
      </c>
      <c r="B21" s="14" t="s">
        <v>134</v>
      </c>
      <c r="C21" s="14" t="s">
        <v>1</v>
      </c>
      <c r="D21" s="29">
        <v>1.9045023148148148E-2</v>
      </c>
      <c r="E21" s="30">
        <f t="shared" si="0"/>
        <v>2.7297453703703685E-3</v>
      </c>
      <c r="F21" s="13">
        <f t="shared" si="1"/>
        <v>13</v>
      </c>
    </row>
    <row r="22" spans="1:6" x14ac:dyDescent="0.25">
      <c r="A22" s="14">
        <v>106</v>
      </c>
      <c r="B22" s="14" t="s">
        <v>128</v>
      </c>
      <c r="C22" s="14" t="s">
        <v>37</v>
      </c>
      <c r="D22" s="29">
        <v>1.9844212962962963E-2</v>
      </c>
      <c r="E22" s="30">
        <f t="shared" si="0"/>
        <v>3.5289351851851836E-3</v>
      </c>
      <c r="F22" s="13">
        <f t="shared" si="1"/>
        <v>14</v>
      </c>
    </row>
    <row r="23" spans="1:6" x14ac:dyDescent="0.25">
      <c r="A23" s="14">
        <v>107</v>
      </c>
      <c r="B23" s="14" t="s">
        <v>129</v>
      </c>
      <c r="C23" s="14" t="s">
        <v>130</v>
      </c>
      <c r="D23" s="29">
        <v>2.0515972222222224E-2</v>
      </c>
      <c r="E23" s="30">
        <f t="shared" si="0"/>
        <v>4.2006944444444444E-3</v>
      </c>
      <c r="F23" s="13">
        <f t="shared" si="1"/>
        <v>15</v>
      </c>
    </row>
    <row r="24" spans="1:6" x14ac:dyDescent="0.25">
      <c r="A24" s="14">
        <v>119</v>
      </c>
      <c r="B24" s="14" t="s">
        <v>143</v>
      </c>
      <c r="C24" s="14" t="s">
        <v>37</v>
      </c>
      <c r="D24" s="29">
        <v>2.1272569444444445E-2</v>
      </c>
      <c r="E24" s="30">
        <f t="shared" si="0"/>
        <v>4.9572916666666654E-3</v>
      </c>
      <c r="F24" s="13">
        <f t="shared" si="1"/>
        <v>16</v>
      </c>
    </row>
    <row r="25" spans="1:6" x14ac:dyDescent="0.25">
      <c r="A25" s="14">
        <v>117</v>
      </c>
      <c r="B25" s="14" t="s">
        <v>141</v>
      </c>
      <c r="C25" s="14" t="s">
        <v>37</v>
      </c>
      <c r="D25" s="29">
        <v>2.2830555555555552E-2</v>
      </c>
      <c r="E25" s="30">
        <f t="shared" si="0"/>
        <v>6.5152777777777726E-3</v>
      </c>
      <c r="F25" s="13">
        <f t="shared" si="1"/>
        <v>17</v>
      </c>
    </row>
    <row r="26" spans="1:6" x14ac:dyDescent="0.25">
      <c r="A26" s="14">
        <v>108</v>
      </c>
      <c r="B26" s="14" t="s">
        <v>131</v>
      </c>
      <c r="C26" s="14" t="s">
        <v>132</v>
      </c>
      <c r="D26" s="29" t="s">
        <v>27</v>
      </c>
      <c r="E26" s="13"/>
      <c r="F26" s="13"/>
    </row>
    <row r="27" spans="1:6" x14ac:dyDescent="0.25">
      <c r="A27" s="14">
        <v>113</v>
      </c>
      <c r="B27" s="14" t="s">
        <v>137</v>
      </c>
      <c r="C27" s="14" t="s">
        <v>35</v>
      </c>
      <c r="D27" s="29" t="s">
        <v>27</v>
      </c>
      <c r="E27" s="13"/>
      <c r="F27" s="13"/>
    </row>
    <row r="28" spans="1:6" x14ac:dyDescent="0.25">
      <c r="A28" s="17"/>
      <c r="B28" s="17"/>
      <c r="C28" s="17"/>
      <c r="D28" s="28"/>
      <c r="E28" s="16"/>
      <c r="F28" s="16"/>
    </row>
    <row r="29" spans="1:6" x14ac:dyDescent="0.25">
      <c r="A29" s="17"/>
      <c r="B29" s="17"/>
      <c r="C29" s="17"/>
      <c r="D29" s="28"/>
      <c r="E29" s="16"/>
      <c r="F29" s="16"/>
    </row>
    <row r="30" spans="1:6" x14ac:dyDescent="0.25">
      <c r="A30" s="5">
        <v>24</v>
      </c>
      <c r="B30" s="5" t="s">
        <v>150</v>
      </c>
      <c r="C30" s="31" t="s">
        <v>151</v>
      </c>
      <c r="D30" s="31"/>
      <c r="E30" s="31"/>
      <c r="F30" s="31"/>
    </row>
    <row r="31" spans="1:6" x14ac:dyDescent="0.25">
      <c r="A31" s="6" t="s">
        <v>42</v>
      </c>
      <c r="B31" s="6" t="s">
        <v>43</v>
      </c>
      <c r="C31" s="6" t="s">
        <v>44</v>
      </c>
      <c r="D31" s="7" t="s">
        <v>45</v>
      </c>
      <c r="E31" s="6" t="s">
        <v>46</v>
      </c>
      <c r="F31" s="6" t="s">
        <v>47</v>
      </c>
    </row>
    <row r="32" spans="1:6" x14ac:dyDescent="0.25">
      <c r="A32" s="14">
        <v>125</v>
      </c>
      <c r="B32" s="14" t="s">
        <v>155</v>
      </c>
      <c r="C32" s="14" t="s">
        <v>1</v>
      </c>
      <c r="D32" s="29">
        <v>7.8081018518518517E-3</v>
      </c>
      <c r="E32" s="13"/>
      <c r="F32" s="13">
        <v>1</v>
      </c>
    </row>
    <row r="33" spans="1:6" x14ac:dyDescent="0.25">
      <c r="A33" s="14">
        <v>127</v>
      </c>
      <c r="B33" s="14" t="s">
        <v>157</v>
      </c>
      <c r="C33" s="14" t="s">
        <v>37</v>
      </c>
      <c r="D33" s="29">
        <v>8.7534722222222233E-3</v>
      </c>
      <c r="E33" s="30">
        <f>D33-$D$32</f>
        <v>9.4537037037037159E-4</v>
      </c>
      <c r="F33" s="13">
        <f>F32+1</f>
        <v>2</v>
      </c>
    </row>
    <row r="34" spans="1:6" x14ac:dyDescent="0.25">
      <c r="A34" s="14">
        <v>122</v>
      </c>
      <c r="B34" s="14" t="s">
        <v>152</v>
      </c>
      <c r="C34" s="14" t="s">
        <v>37</v>
      </c>
      <c r="D34" s="29">
        <v>9.1910879629629617E-3</v>
      </c>
      <c r="E34" s="30">
        <f t="shared" ref="E34:E39" si="2">D34-$D$32</f>
        <v>1.38298611111111E-3</v>
      </c>
      <c r="F34" s="13">
        <f t="shared" ref="F34:F39" si="3">F33+1</f>
        <v>3</v>
      </c>
    </row>
    <row r="35" spans="1:6" x14ac:dyDescent="0.25">
      <c r="A35" s="14">
        <v>123</v>
      </c>
      <c r="B35" s="14" t="s">
        <v>153</v>
      </c>
      <c r="C35" s="14" t="s">
        <v>1</v>
      </c>
      <c r="D35" s="29">
        <v>9.2637731481481477E-3</v>
      </c>
      <c r="E35" s="30">
        <f t="shared" si="2"/>
        <v>1.4556712962962961E-3</v>
      </c>
      <c r="F35" s="13">
        <f t="shared" si="3"/>
        <v>4</v>
      </c>
    </row>
    <row r="36" spans="1:6" x14ac:dyDescent="0.25">
      <c r="A36" s="14">
        <v>131</v>
      </c>
      <c r="B36" s="14" t="s">
        <v>159</v>
      </c>
      <c r="C36" s="14" t="s">
        <v>37</v>
      </c>
      <c r="D36" s="29">
        <v>9.4618055555555549E-3</v>
      </c>
      <c r="E36" s="30">
        <f t="shared" si="2"/>
        <v>1.6537037037037032E-3</v>
      </c>
      <c r="F36" s="13">
        <f t="shared" si="3"/>
        <v>5</v>
      </c>
    </row>
    <row r="37" spans="1:6" x14ac:dyDescent="0.25">
      <c r="A37" s="14">
        <v>126</v>
      </c>
      <c r="B37" s="14" t="s">
        <v>156</v>
      </c>
      <c r="C37" s="14" t="s">
        <v>21</v>
      </c>
      <c r="D37" s="29">
        <v>1.0639930555555557E-2</v>
      </c>
      <c r="E37" s="30">
        <f t="shared" si="2"/>
        <v>2.8318287037037053E-3</v>
      </c>
      <c r="F37" s="13">
        <f t="shared" si="3"/>
        <v>6</v>
      </c>
    </row>
    <row r="38" spans="1:6" x14ac:dyDescent="0.25">
      <c r="A38" s="14">
        <v>105</v>
      </c>
      <c r="B38" s="14" t="s">
        <v>158</v>
      </c>
      <c r="C38" s="14" t="s">
        <v>130</v>
      </c>
      <c r="D38" s="29">
        <v>1.2068171296296296E-2</v>
      </c>
      <c r="E38" s="30">
        <f t="shared" si="2"/>
        <v>4.2600694444444439E-3</v>
      </c>
      <c r="F38" s="13">
        <f t="shared" si="3"/>
        <v>7</v>
      </c>
    </row>
    <row r="39" spans="1:6" x14ac:dyDescent="0.25">
      <c r="A39" s="14">
        <v>124</v>
      </c>
      <c r="B39" s="14" t="s">
        <v>154</v>
      </c>
      <c r="C39" s="14" t="s">
        <v>1</v>
      </c>
      <c r="D39" s="29">
        <v>1.3215277777777779E-2</v>
      </c>
      <c r="E39" s="30">
        <f t="shared" si="2"/>
        <v>5.4071759259259273E-3</v>
      </c>
      <c r="F39" s="13">
        <f t="shared" si="3"/>
        <v>8</v>
      </c>
    </row>
  </sheetData>
  <sortState ref="A31:F38">
    <sortCondition ref="D31"/>
  </sortState>
  <mergeCells count="3">
    <mergeCell ref="A3:C4"/>
    <mergeCell ref="C7:F7"/>
    <mergeCell ref="C30:F3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Course 1-2</vt:lpstr>
      <vt:lpstr>Course 4-13</vt:lpstr>
      <vt:lpstr>Course 14</vt:lpstr>
      <vt:lpstr>Course 20-22</vt:lpstr>
      <vt:lpstr>Open All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CODIR</dc:creator>
  <cp:lastModifiedBy>Ludovic COUTURE</cp:lastModifiedBy>
  <cp:lastPrinted>2017-02-26T14:55:44Z</cp:lastPrinted>
  <dcterms:created xsi:type="dcterms:W3CDTF">2017-02-26T10:11:54Z</dcterms:created>
  <dcterms:modified xsi:type="dcterms:W3CDTF">2018-02-01T09:34:50Z</dcterms:modified>
</cp:coreProperties>
</file>